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65" activeTab="0"/>
  </bookViews>
  <sheets>
    <sheet name="实施类" sheetId="1" r:id="rId1"/>
  </sheets>
  <definedNames>
    <definedName name="_xlnm.Print_Area" localSheetId="0">'实施类'!$A$1:$N$368</definedName>
    <definedName name="_xlnm.Print_Titles" localSheetId="0">'实施类'!$4:$6</definedName>
  </definedNames>
  <calcPr fullCalcOnLoad="1"/>
</workbook>
</file>

<file path=xl/sharedStrings.xml><?xml version="1.0" encoding="utf-8"?>
<sst xmlns="http://schemas.openxmlformats.org/spreadsheetml/2006/main" count="2468" uniqueCount="1283">
  <si>
    <t>附表</t>
  </si>
  <si>
    <t>台州市2019年度重点建设项目形象进度计划表</t>
  </si>
  <si>
    <t>单位（万元）</t>
  </si>
  <si>
    <t>序号</t>
  </si>
  <si>
    <t>项目名称</t>
  </si>
  <si>
    <t>基  本  情  况</t>
  </si>
  <si>
    <t>2019年计划</t>
  </si>
  <si>
    <t>责任
单位</t>
  </si>
  <si>
    <t>所在区域</t>
  </si>
  <si>
    <t>建设内容和规模</t>
  </si>
  <si>
    <t>总投资</t>
  </si>
  <si>
    <t>资金来源</t>
  </si>
  <si>
    <t>建设起至年限</t>
  </si>
  <si>
    <t>截至2018年底累计完成投资</t>
  </si>
  <si>
    <t>计划        投资</t>
  </si>
  <si>
    <t>用地数(亩)</t>
  </si>
  <si>
    <t>农转用(亩)</t>
  </si>
  <si>
    <t>基本农田(亩)</t>
  </si>
  <si>
    <t>工程形象进度</t>
  </si>
  <si>
    <t>合计项目344个， ▲为2019年新开工项目</t>
  </si>
  <si>
    <t>一、传统产业优化升级项目</t>
  </si>
  <si>
    <t>（一）</t>
  </si>
  <si>
    <t>产业转型</t>
  </si>
  <si>
    <t>杰克智能高端缝制装备制造基地建设项目</t>
  </si>
  <si>
    <t>规划用地1015亩，其中一期建设标准厂房2栋，宿舍楼及配套1栋，公用建设1栋，二期建设标准厂房6栋，工艺试验中心1栋、研发楼1栋、宿舍楼及配套2栋，公用建设与配套1栋。</t>
  </si>
  <si>
    <t>自筹</t>
  </si>
  <si>
    <t>2018-2023</t>
  </si>
  <si>
    <t>一期部分主体施工</t>
  </si>
  <si>
    <t>浙江杰克智能缝制科技有限公司</t>
  </si>
  <si>
    <t>集聚区</t>
  </si>
  <si>
    <t>年产50000吨聚乳酸树脂及制品工程</t>
  </si>
  <si>
    <t>规划用地102亩，总建筑面积18.7万平方米。建设综合楼、生产车间、倒班宿舍等建筑，购置脱水冷凝器、脱水反应器、乳酸乙酯精馏塔等设备。</t>
  </si>
  <si>
    <t>2017-2019</t>
  </si>
  <si>
    <t>主体施工</t>
  </si>
  <si>
    <t>浙江海诺尔生物材料有限公司</t>
  </si>
  <si>
    <t>年产塑料管材7.5万吨、塑料检查井15万套的生产基地（一期）</t>
  </si>
  <si>
    <t>用地约287亩，其中一期约140亩，建筑面积102700平方米，购置市政用HDPE双壁波纹管自动生产线等设备。</t>
  </si>
  <si>
    <t>2017-2018</t>
  </si>
  <si>
    <t>试生产</t>
  </si>
  <si>
    <t>浙江联塑科技实业有限公司</t>
  </si>
  <si>
    <t>年产200万套高效节能新能源电机项目</t>
  </si>
  <si>
    <t>项目总用地约65亩，拟建设生产车间、研发车间等，购置设备。</t>
  </si>
  <si>
    <t>2018-2020</t>
  </si>
  <si>
    <t>台州市金宇星机电科技（浙江）有限公司</t>
  </si>
  <si>
    <t>年产3万公里特种电缆</t>
  </si>
  <si>
    <t>用地面积约70亩，总建筑面积约3万平方米，主要建设生产车间、宿舍楼，购置卧式成缆机等设备。</t>
  </si>
  <si>
    <t>投产</t>
  </si>
  <si>
    <t>台州华大电缆有限公司</t>
  </si>
  <si>
    <t>新能源汽车及关键零部件生产基地</t>
  </si>
  <si>
    <t>总用地面积435.06亩，总建筑面积约23.5万平方米，建设联合厂房等，购置总装生产线等先进设备及流水线。</t>
  </si>
  <si>
    <t>配套企业厂房主体施工</t>
  </si>
  <si>
    <t>浙江新吉奥汽车有限公司</t>
  </si>
  <si>
    <t>年产25000吨锂电三元正极材料的项目及磷酸铁锂生产线迁建项目（天赐材料）</t>
  </si>
  <si>
    <t>用地200亩，总建筑面积9万平方米，建设厂房、综合楼等，购置氮气保护旋转炉、去离子水处理等设备。</t>
  </si>
  <si>
    <t>浙江艾德纳米科技有限公司</t>
  </si>
  <si>
    <t>建筑工业化基地项目</t>
  </si>
  <si>
    <t>总用地249.45亩，总建筑面积约11.6万平方米，建成后形成年产30万立方米商品混凝土、200万米预应力混凝土管桩、18万方建筑PC构件的生产能力。</t>
  </si>
  <si>
    <t>台州东部建材科技有限公司</t>
  </si>
  <si>
    <t>年产10万套智能缝缝纫机、特种缝纫机及50万套精密机械零配件项目</t>
  </si>
  <si>
    <t>总用地约79.7亩，总建筑面积约12万平方米，建设标准厂房等，购置龙门加工中心、车铣复合中心、数控车床、数控铣床等设备。</t>
  </si>
  <si>
    <t>浙江振盛缝制机械有限公司</t>
  </si>
  <si>
    <t>年产10万台轻量化摩托车发动机、10万辆大排量智能摩托车、10万辆高端踏板摩托车项目</t>
  </si>
  <si>
    <t>项目总用地约64.48亩，总建筑面积约6.45万平方米，拟建3 栋厂房及配建设施，购置摩托车检验台、装配流水线、检测线等设备。</t>
  </si>
  <si>
    <t>部分主体施工</t>
  </si>
  <si>
    <t>浙江利阳科技有限公司</t>
  </si>
  <si>
    <t>普立德建筑工业化项目</t>
  </si>
  <si>
    <t>项目总用地约207亩，总建筑面积约16万平方米，购置叠合板生产线等先进设备及流水线，形成年产25万立方PC构件、50万立方商品混凝土的生产能力。</t>
  </si>
  <si>
    <t>台州普立德建筑科技有限公司</t>
  </si>
  <si>
    <t>绿叶科技集团浙、闽区域总部基地（台州）项目</t>
  </si>
  <si>
    <t>总用地约107亩，拟建建筑面积86000平方米，包括综合楼1幢，厂房5幢，主要生产日用品、健康小家电、食品饮料，生活用纸厂，拟投建全新自动生产线15条。</t>
  </si>
  <si>
    <t>绿叶科技产业园（台州）有限公司</t>
  </si>
  <si>
    <t>年产65万平方米智能系统门窗、25万平方米铝模板项目</t>
  </si>
  <si>
    <t>项目总用地约102亩，总建筑面积约84599平方米，建设中标准厂房3栋、倒班宿舍1栋、办公楼1栋，购置成套玻璃深加工流水线、门窗加工流水线等先进设备及流水线。</t>
  </si>
  <si>
    <t>浙江久胜成铝业有限公司</t>
  </si>
  <si>
    <t>▲年产360万套汽车功能件及车身焊接分总成件项目</t>
  </si>
  <si>
    <t>总用地面积89亩的新建厂区，生产汽车功能件及车身焊接分总成件项目。</t>
  </si>
  <si>
    <t>2019-2024</t>
  </si>
  <si>
    <t>开工建设</t>
  </si>
  <si>
    <t>泰鸿机电有限公司</t>
  </si>
  <si>
    <t>高新区</t>
  </si>
  <si>
    <t>年产40万台1.5TD发动机项目</t>
  </si>
  <si>
    <t>项目一期用地216亩，购置缸体（盖）生产线、曲轴生产线、装配线等各类生产设备及辅助设备，建成后形成年产40万台1.5TD三缸发动机生产能力。</t>
  </si>
  <si>
    <t>台州吉利罗佑发动机有限公司</t>
  </si>
  <si>
    <t>信质电机智能工厂项目</t>
  </si>
  <si>
    <t>用地面积147487平方米，建筑面积约150000平方米，建成后形成年产1000万台新能源电机定子铁芯生产能力。</t>
  </si>
  <si>
    <t>2018-2021</t>
  </si>
  <si>
    <t>完成厂房主体结构建设</t>
  </si>
  <si>
    <t>长鹰信质科技股份有限公司</t>
  </si>
  <si>
    <t>椒江区</t>
  </si>
  <si>
    <t>▲百亿片制剂工程项目</t>
  </si>
  <si>
    <t>用地面积229.635亩，建筑面积183430平方米，购置混合制粒机等设备。建成后形成年产80亿片普药口服固体制剂、5亿片高活性OEB4级产品口服固体制剂、10000万支普通药品小针、6000万支高活性药品小针、10000万瓶普通药品冻干粉、6000万瓶口服液、6000万瓶滴眼剂生产能力。</t>
  </si>
  <si>
    <t>自筹、贷款</t>
  </si>
  <si>
    <t>完成厂房建设</t>
  </si>
  <si>
    <t>浙江四维医药科技有限公司</t>
  </si>
  <si>
    <t>年产7.5亿套蓝玻璃及生物识别滤光片组立件技改项目</t>
  </si>
  <si>
    <t>用地面积125.5亩，建筑面积2.6万平方米。</t>
  </si>
  <si>
    <t>2017-2020</t>
  </si>
  <si>
    <t>完成主体厂房建设及部分设备采购</t>
  </si>
  <si>
    <t>浙江水晶光电科技股份有限公司</t>
  </si>
  <si>
    <t>年产30亿片（粒）固体制剂技改项目</t>
  </si>
  <si>
    <t>建筑面积2万平方米，拆除6幢老厂房，新建1幢标准制剂车间和研发车间，购置设备。</t>
  </si>
  <si>
    <t>2016-2019</t>
  </si>
  <si>
    <t>制剂大楼二楼安装,完成并投用；研发车间安装完成并投用。</t>
  </si>
  <si>
    <t>浙江乐普药业股份有限公司</t>
  </si>
  <si>
    <t>年产15500吨活性染料产业升级及配套项目</t>
  </si>
  <si>
    <t>用地面积43450平方米，建筑面积65750平方米。</t>
  </si>
  <si>
    <t>设备安装调试</t>
  </si>
  <si>
    <t>台州市前进化工有限公司</t>
  </si>
  <si>
    <t>增加</t>
  </si>
  <si>
    <t>▲年产10000吨医疗耗材及医用包材、6.2亿支采血管等高端医疗器械建设项目</t>
  </si>
  <si>
    <t>用地面积100亩，建设厂房、仓储、综合办公楼等，总建筑面积 10.5万平方米，购置注塑机、喷雾机、自动分拣机等加工生产设备。</t>
  </si>
  <si>
    <t>2019-2021</t>
  </si>
  <si>
    <t>浙江拱东医疗科技有限公司</t>
  </si>
  <si>
    <t>黄岩区</t>
  </si>
  <si>
    <t>浙江元基汽车集团总部大楼及4S店</t>
  </si>
  <si>
    <t>总用地43亩，总建筑面积约69676平方米。</t>
  </si>
  <si>
    <t>浙江元基汽车集团有限公司</t>
  </si>
  <si>
    <t>年产100万台联网化智能缝纫机的技改项目</t>
  </si>
  <si>
    <t>用地面积98.5亩，建筑面积12.6万平方米，购置和合作开发全自动金加工生产线、装配线等，形成年产100万台股份年产100万台联网化智能缝纫机的生产能力。</t>
  </si>
  <si>
    <t>厂区装修及关键设备采购安装</t>
  </si>
  <si>
    <t>新杰克缝纫机股份有限公司</t>
  </si>
  <si>
    <t>吉利20万辆车身技改及电池组装线项目（p319）</t>
  </si>
  <si>
    <t>在现有台州吉利V项目基础上，建设20万辆车身技改及新能源电池组装线生产，新增厂房建筑面积28666平方米。</t>
  </si>
  <si>
    <t>设备购买和调试</t>
  </si>
  <si>
    <t>集聚区路桥分区管委会</t>
  </si>
  <si>
    <t>路桥区</t>
  </si>
  <si>
    <t>豪达（浙江汽车配件有限公司）整车线束项目</t>
  </si>
  <si>
    <t>用地300亩，建筑面积22万平米，主要从事整车线束制造生产。</t>
  </si>
  <si>
    <t>一号厂房建成并试生产</t>
  </si>
  <si>
    <t>巨科实业年产1亿只新型高强高韧铝合金轮毂项目</t>
  </si>
  <si>
    <t>计划利用现有1200亩厂区，规划建设二期年产1亿只新型超高强高韧铝合金轮毂坯料项目。项目达产后，可实现工业产值506亿元，利税69亿元。</t>
  </si>
  <si>
    <t>2017-2021</t>
  </si>
  <si>
    <t>滨海二期建安工程完工，完成设备搬迁、安装前期工作。</t>
  </si>
  <si>
    <t>华海制药科技产业园一期工程项目</t>
  </si>
  <si>
    <t>一期规划占地850亩，建设高端制剂项目、新型抗生素项目、进场道路配套工程等。</t>
  </si>
  <si>
    <t>2017-2023</t>
  </si>
  <si>
    <t>部分厂房建设完成</t>
  </si>
  <si>
    <t>浙江华海制药科技有限公司</t>
  </si>
  <si>
    <t>临海市</t>
  </si>
  <si>
    <t>永太手心药业年产50吨非诺贝特等原料药及6亿粒中药提取项目</t>
  </si>
  <si>
    <t xml:space="preserve">总用地174亩。
</t>
  </si>
  <si>
    <t>部分厂房建设
部分设备安装</t>
  </si>
  <si>
    <t>头门港高新区</t>
  </si>
  <si>
    <t xml:space="preserve">▲临海光电产业园 </t>
  </si>
  <si>
    <t>新建1幢综合楼和6幢厂房，总用地面积75亩，总建筑面积14万平方米。</t>
  </si>
  <si>
    <t xml:space="preserve">临海市伟星房地产开发有限公司 </t>
  </si>
  <si>
    <t xml:space="preserve">年产20万立方米预制混凝土构件建设项目 </t>
  </si>
  <si>
    <t>新建厂房1幢、研发车间1幢、倒班楼1幢，总用地面积203.6亩。</t>
  </si>
  <si>
    <r>
      <t>2</t>
    </r>
    <r>
      <rPr>
        <sz val="10"/>
        <color indexed="8"/>
        <rFont val="仿宋_GB2312"/>
        <family val="3"/>
      </rPr>
      <t>018-2020</t>
    </r>
  </si>
  <si>
    <t xml:space="preserve">台州市国华远合建筑工业科技有限公司 </t>
  </si>
  <si>
    <t>浙江万盛股份年产48000吨高效环保阻燃剂、腰果酚系列产品生产项目</t>
  </si>
  <si>
    <t>年产48000吨高效环保阻燃剂、腰果酚系列产品生产项目。</t>
  </si>
  <si>
    <t>部分厂房建设</t>
  </si>
  <si>
    <t>临海市头门港高新区</t>
  </si>
  <si>
    <t>年产1万吨水产冻品技改项目</t>
  </si>
  <si>
    <t>占地44.7亩，项目建筑面积4.5万平方米。</t>
  </si>
  <si>
    <t>主体建设</t>
  </si>
  <si>
    <t>温岭市骏马食品有限公司</t>
  </si>
  <si>
    <t>温岭市</t>
  </si>
  <si>
    <t>温岭市热刺激光厂房建设工程</t>
  </si>
  <si>
    <t>总用地规模246亩。</t>
  </si>
  <si>
    <t>主体完成30%</t>
  </si>
  <si>
    <t>温岭市东部新区管委会</t>
  </si>
  <si>
    <t>浙江恒宁科技有限公司新建厂房项目</t>
  </si>
  <si>
    <t>总用地面积50亩，总建筑面积12.6万平方米。</t>
  </si>
  <si>
    <t>浙江恒宁科技有限公司</t>
  </si>
  <si>
    <t>浙江恒磊科技有限公司新建厂房项目</t>
  </si>
  <si>
    <t>总用地面积33亩，总建筑面积9.6万平方米。</t>
  </si>
  <si>
    <t>浙江恒磊科技有限公司</t>
  </si>
  <si>
    <t>伺服电机、机器人产业项目一期</t>
  </si>
  <si>
    <t>总用地面积123亩，总建筑面积10万平方米。</t>
  </si>
  <si>
    <t>桩基施工</t>
  </si>
  <si>
    <t>川能智能科技（台州）有限公司</t>
  </si>
  <si>
    <t>▲玉环市里阳功率半导体芯片及分立器件制造项目</t>
  </si>
  <si>
    <t xml:space="preserve">总建筑面积15万平方米，建设厂房、辅助用房及室外配套工程，建设1条5英寸线(150mm)硅材料半导体芯片生产线，2条6英寸生产线硅材料的半导体芯片生产线，及TO系列封装生产线。 
</t>
  </si>
  <si>
    <t>2019-2022</t>
  </si>
  <si>
    <t>一期开工建设</t>
  </si>
  <si>
    <t>玉环市芦蒲镇</t>
  </si>
  <si>
    <t>玉环市</t>
  </si>
  <si>
    <t>▲浙江海德曼智能智造产业园项目</t>
  </si>
  <si>
    <t>规划用地90亩，总建设面积6500平方米，主要制造高端智能机床设备。</t>
  </si>
  <si>
    <t>2019-2020</t>
  </si>
  <si>
    <t>完成主体工程25%</t>
  </si>
  <si>
    <t>玉环市经信局、沙门镇</t>
  </si>
  <si>
    <t>浙江正裕工业股份有限公司年产650万支汽车减震器项目</t>
  </si>
  <si>
    <t>拟新建汽车悬架系统中高端减震器生产线，形成年产650万支汽车减震器生产能力。</t>
  </si>
  <si>
    <t>设备购置并进行试生产</t>
  </si>
  <si>
    <t>玉环普天单向器有限公司年产1700万套滚柱式单向超越离合器转型升级技改项目</t>
  </si>
  <si>
    <t>总用地面积50亩,总建筑面积3.8万平方米。</t>
  </si>
  <si>
    <t>普天大厦工程结顶</t>
  </si>
  <si>
    <t>玉环市经信局、坎门街道</t>
  </si>
  <si>
    <t>玉环江宏年产250万套汽车制动钳生产线技改项目</t>
  </si>
  <si>
    <t>规划用地60亩，主要建设年产250万套汽车制动器生产线。</t>
  </si>
  <si>
    <t>完成主体结构</t>
  </si>
  <si>
    <t>浙江利中年产1250万套汽车悬挂零部件及铝制悬臂600万套自动生产线</t>
  </si>
  <si>
    <t>规划用地110亩，主要生产汽车底盘件。</t>
  </si>
  <si>
    <t>厂房主体施工</t>
  </si>
  <si>
    <t>双友铜业年产5000吨天然气铜接头生产线技改项目</t>
  </si>
  <si>
    <t>厂房及宿舍建设，购置数控车床、冲床、数控专机等设备。</t>
  </si>
  <si>
    <t>主体厂房结顶</t>
  </si>
  <si>
    <t>玉环市经信局、干江镇</t>
  </si>
  <si>
    <t>浙江双环传动机械股份有限公司产业化项目</t>
  </si>
  <si>
    <t>工业机器人RV减速器、自动变速器齿轮、轨道交通齿轮、新能源汽车精密传动齿轮产业化项目，对现有厂房进行改造，并购置相关生产及监测设备。</t>
  </si>
  <si>
    <t>2015-2019</t>
  </si>
  <si>
    <t>设备购置</t>
  </si>
  <si>
    <t>浙江琦星电子有限公司机器人产业园建设项目</t>
  </si>
  <si>
    <t>建设用地69亩，计划5年内形成年生产销售工业机器人10万台套，销售收入50亿元。</t>
  </si>
  <si>
    <t>完成主体工程68%</t>
  </si>
  <si>
    <t>玉环市经信局、大麦屿街道</t>
  </si>
  <si>
    <t>浙江福腾宝家居用品有限公司高端炊具制造项目</t>
  </si>
  <si>
    <t>用地约100亩，建设WMF高端炊具生产线厂房。</t>
  </si>
  <si>
    <t>新增</t>
  </si>
  <si>
    <t>完成总工程量40%</t>
  </si>
  <si>
    <t>▲高性能过滤材料生产基地建设项目</t>
  </si>
  <si>
    <t>引进德国多尼尔剑杆织机，比利时必佳乐织机，购置倍捻机、整经机、PTFE专用流水线等国产设备。</t>
  </si>
  <si>
    <t>生产基地建设</t>
  </si>
  <si>
    <t>浙江严牌过滤技术股份有限公司</t>
  </si>
  <si>
    <t>天台县</t>
  </si>
  <si>
    <t>▲年产200台套耐高温除尘过滤成套装置设备项目</t>
  </si>
  <si>
    <t>项目总用地面积65.85亩，建筑面积约5.3万平方米。</t>
  </si>
  <si>
    <t>厂房建设</t>
  </si>
  <si>
    <t>天台嘉业医化设备有限公司</t>
  </si>
  <si>
    <t>▲年产300万平方米高阻燃防火金属复合板项目</t>
  </si>
  <si>
    <t>总占地面积约37630平方米，购置金属复合板生产线，加工中心，自动裁切机等设备，建成后形成年产300万平方米尽速复合板的生产规模。</t>
  </si>
  <si>
    <t>浙江康展新材料股份有限公司</t>
  </si>
  <si>
    <t>改性TPU面料及户外用品智能化生产基地建设项目</t>
  </si>
  <si>
    <t>占地约145亩，总建筑面积约85285平方米， 改性TPU面料及衍生产品建设项目。</t>
  </si>
  <si>
    <t>浙江大自然旅游用品有限公司</t>
  </si>
  <si>
    <t>奥锐特药业生产线技改项目</t>
  </si>
  <si>
    <t>引进液相气相色谱、溶出仪、激光粒度等设备，购置离心机、干燥机、过滤机等设备，建成后形成年产15吨醋酸阿比特龙、5吨度他雄胺、5吨恩杂鲁胺、4吨丙酸氟替卡松生产能力。</t>
  </si>
  <si>
    <t>新建生产线</t>
  </si>
  <si>
    <t>奥锐特药业股份有限公司</t>
  </si>
  <si>
    <t>天台县平桥置信智造谷项目</t>
  </si>
  <si>
    <t>项目总用地面积67亩，总建筑面积103786.28平方米。主要建设厂房、仓库、门卫等建筑及相关配套设施。</t>
  </si>
  <si>
    <t>天台置信置业有限公司</t>
  </si>
  <si>
    <t>天台县祥和轨道扣件生产基地建设项目</t>
  </si>
  <si>
    <t>建设用地面积43863平方米，年产1200万套轨道扣件的生产能力。</t>
  </si>
  <si>
    <t>浙江天台祥和实业股份有限公司</t>
  </si>
  <si>
    <t>年产11000万米汽车密封条、5000万米塑胶密封条、4000万套汽车金属滚压件生产线项目</t>
  </si>
  <si>
    <t>新建厂房、办公楼、研发和测试中心、职工宿舍等10幢建筑，总用地面积163.5亩，建筑面积17.4万平方米。</t>
  </si>
  <si>
    <t>一期工程完工</t>
  </si>
  <si>
    <t>浙江兴宇有限公司</t>
  </si>
  <si>
    <t>仙居县</t>
  </si>
  <si>
    <t>新建环保餐具生产基地项目</t>
  </si>
  <si>
    <t>新建餐具生产基地、年产14080吨可降解一次性食品包装容器技改项目、研发中心等项目。</t>
  </si>
  <si>
    <t>1号厂房、5号厂房、6号厂房、2号立体仓库</t>
  </si>
  <si>
    <t>浙江金晟环保有限公司</t>
  </si>
  <si>
    <t>▲年产加工汽车发动机缸盖75万套的生产线项目</t>
  </si>
  <si>
    <t>占地面积69亩，总建筑面积4.4万平方米。</t>
  </si>
  <si>
    <t>完成部分厂房建设</t>
  </si>
  <si>
    <t>浙江诺肯机械科技有限公司</t>
  </si>
  <si>
    <t>三门县</t>
  </si>
  <si>
    <t>年产60万条大中型履带式橡胶履带项目</t>
  </si>
  <si>
    <t>用地281.6亩，新建建筑面积为19万平方米。</t>
  </si>
  <si>
    <t>完成密炼中心，开始部分设备安装。</t>
  </si>
  <si>
    <t>浙江元创橡胶履带有限公司</t>
  </si>
  <si>
    <t>年产25万吨功能性聚酯切片、年产10万吨产业用纺织品智能生产建设项目</t>
  </si>
  <si>
    <t>规划用地面积205亩，总建筑面积15万平方米。</t>
  </si>
  <si>
    <t>主体厂房建设</t>
  </si>
  <si>
    <t>浙江三维材料科技有限公司</t>
  </si>
  <si>
    <t>年产800吨美沙拉嗪、80吨盐酸胺碘酮等原料药生产项目</t>
  </si>
  <si>
    <t>占地面积104亩，总建筑面积5.3万平方米。</t>
  </si>
  <si>
    <t>基本完工</t>
  </si>
  <si>
    <t>浙江三门恒康制药有限公司</t>
  </si>
  <si>
    <t>年产2亿Am普通橡胶V带和年产500万条汽车切边V带技改项目</t>
  </si>
  <si>
    <t>占地126亩，建筑面积10.2万平方米。</t>
  </si>
  <si>
    <t>年产48万米波纹管及8万个塑料检查井项目</t>
  </si>
  <si>
    <t>总占地面积123.93亩，总建筑面积9万平方米。新建波纹管生产车间、大型注塑车间、仓库等41000平方米。新购置波纹管生产线、大型注塑机、模具加工中心等设备180台（套）。</t>
  </si>
  <si>
    <t>2018-2019</t>
  </si>
  <si>
    <t>浙江环群塑业有限公司</t>
  </si>
  <si>
    <t>年产1000套模具工装技改项目</t>
  </si>
  <si>
    <t>购置国内外先进水平的机械设备，购置数控铣床、三坐标测量、深孔钻（数控），压机等国产设备。</t>
  </si>
  <si>
    <t>屹丰汽车模具有限公司</t>
  </si>
  <si>
    <t>▲年产30万条实心轮胎及20万条插秧机轮胎项目</t>
  </si>
  <si>
    <t>占地45亩，总建筑面积2万平方米。</t>
  </si>
  <si>
    <t>台州市虎哥轮胎有限公司</t>
  </si>
  <si>
    <t>年产300万套汽车配件生产项目</t>
  </si>
  <si>
    <t>占地面积89.2亩，总建筑面积4.7万平方米。</t>
  </si>
  <si>
    <t>台州市天人合塑料包装有限公司</t>
  </si>
  <si>
    <t>（二）</t>
  </si>
  <si>
    <t>平台建设</t>
  </si>
  <si>
    <t>集聚区东部新区小微企业创业园</t>
  </si>
  <si>
    <t>规划建设用地240亩，总建筑面积23.7万平方米，分三期建设。主要建设标准厂房12幢、企业孵化器用房2幢，招商中心1幢。</t>
  </si>
  <si>
    <t>2015-2020</t>
  </si>
  <si>
    <t>三期厂房主体施工</t>
  </si>
  <si>
    <t>台州市东盛建设投资有限公司</t>
  </si>
  <si>
    <t>集聚区东部新区中小企业创业园</t>
  </si>
  <si>
    <t>总用地约1000亩，引进台州市内外成长性好，有发展潜力的中小企业。主要发展机械制造、汽摩配、服饰配件、新材料等产业。</t>
  </si>
  <si>
    <t>3家企业投产</t>
  </si>
  <si>
    <t>台州湾循环经济产业集聚区经发局</t>
  </si>
  <si>
    <t>集聚区东部新区第二中小创业园</t>
  </si>
  <si>
    <t>拟建工业标准厂房及配套用房，规划用地面积289.5亩，总建筑面积不少于21万平方米。</t>
  </si>
  <si>
    <t>椒江区星星创业服务区</t>
  </si>
  <si>
    <t>总用地面积285亩，新建房屋总建筑面积41万平方米，项目分二期建设，建成后拟引进120家左右优势成长型中小微企业。</t>
  </si>
  <si>
    <t>台州星星置业有限公司</t>
  </si>
  <si>
    <t>路桥香港青年产业园</t>
  </si>
  <si>
    <t>项目规划用地面积228亩。规划布局新材料区、高端智能设备制造区、电子原件制造区、创新企业孵化基地等区块，建设香港路桥同乡会活动中心、访客接待中心、会议服务中心等。分三期建设。</t>
  </si>
  <si>
    <t>完成一期约10万平方厂房建设。</t>
  </si>
  <si>
    <t>路桥游艇小镇核心区建设项目</t>
  </si>
  <si>
    <t>项目包括游艇港、小镇会客厅、创意街区、游艇综合服务区及配套基础设施。</t>
  </si>
  <si>
    <t>ppp</t>
  </si>
  <si>
    <t>2017-2022</t>
  </si>
  <si>
    <t>小镇会客厅、创意街区、游艇综合服务区及配套基础设施建设。</t>
  </si>
  <si>
    <t>路桥区陆海集团</t>
  </si>
  <si>
    <t>临海市头门港医化园区道路提升工程</t>
  </si>
  <si>
    <t>主要对医化园区内东海第三、第四、第五大道，南洋一路至五路路面进行改造提升。</t>
  </si>
  <si>
    <t>南洋一二三四五路、杜川路基本完成。</t>
  </si>
  <si>
    <t>临海市南洋涂区块基础设施建设三期工程</t>
  </si>
  <si>
    <t>新建南洋五路、东海第七、第八大道等路基填筑及道路、排水、污水管网等。</t>
  </si>
  <si>
    <t>南洋五路、东海第六、第七大道路基完成。</t>
  </si>
  <si>
    <t>▲温岭市泽国沈桥工业地产开发项目</t>
  </si>
  <si>
    <t>温岭鞋业产业转型升级示范园区，拟建工业厂房和配套设施建筑面积约22万平方米。</t>
  </si>
  <si>
    <t>温岭市泽国镇</t>
  </si>
  <si>
    <t>温岭市大溪爱博工业厂房一期建设工程</t>
  </si>
  <si>
    <t>占地77亩，厂房建设项目。</t>
  </si>
  <si>
    <t>温岭市大溪镇</t>
  </si>
  <si>
    <t>温岭市全域改造产业升级实验区产业园一期</t>
  </si>
  <si>
    <t>总用地面积150亩，总建筑面积27万平方米，其中工业厂房22.6万平方米。</t>
  </si>
  <si>
    <t>主体工程施工</t>
  </si>
  <si>
    <t>温岭市城市新区管委会</t>
  </si>
  <si>
    <t>▲玉环眼镜产业园</t>
  </si>
  <si>
    <t>总用地面积71.91亩,建筑面积12万平方米。</t>
  </si>
  <si>
    <t>完成桩基工程。</t>
  </si>
  <si>
    <t>玉环市干江滨港工业城市政道路及配套工程</t>
  </si>
  <si>
    <t>项目总用地面积约6783亩，主要建设内容包括用地回填、十三条道路、河道驳坎，以及道路河道两侧绿化等配套公共设施建设。</t>
  </si>
  <si>
    <t>2016-2022</t>
  </si>
  <si>
    <t>完成道路回填2公里，用地回填400亩。</t>
  </si>
  <si>
    <t>玉环市干江滨港工业城</t>
  </si>
  <si>
    <t>玉城街道城北太平塘小微企业创业园</t>
  </si>
  <si>
    <t>总用地面积630亩，建筑面积形成以机械加工、水暖阀门为主导产业的工业园区，其中一期工程287亩，设计建筑面积40万平米。</t>
  </si>
  <si>
    <t>一期：基本完工；二期：二标段主体结顶。</t>
  </si>
  <si>
    <t>玉环市经信局、玉城街道</t>
  </si>
  <si>
    <t>玉环海洋经济转型升级示范区小微企业创业园</t>
  </si>
  <si>
    <t>总用地面积143亩，建设集生产、研发、办公、商贸、居住为一体的现代化产业园。</t>
  </si>
  <si>
    <t>南区，北区项目完成工程量80%。</t>
  </si>
  <si>
    <t>玉环市经信局、经济高新区</t>
  </si>
  <si>
    <t>玉环市坎门里澳小微园建设项目</t>
  </si>
  <si>
    <t>总用地面积63.8亩,总建筑面积10万平方米。</t>
  </si>
  <si>
    <t>主体工程结顶</t>
  </si>
  <si>
    <t>天台县苍山产业集聚区基础设施一期项目</t>
  </si>
  <si>
    <t>一标（PPP项目）规划开发120公顷,二标（苍山大道）工程道路全长641.821米，天宁路北段工程道路全长947.389米。</t>
  </si>
  <si>
    <t>ppp
自筹</t>
  </si>
  <si>
    <t>2016-2021</t>
  </si>
  <si>
    <t>进行土石方平衡，市政道路修建等。</t>
  </si>
  <si>
    <t>天台县经济高新区</t>
  </si>
  <si>
    <t>天台县经济高新区始丰区块基础设施建设项目</t>
  </si>
  <si>
    <t>官塘路、官塘渠、九龙路等13条路共15.6千米及渠道工程。</t>
  </si>
  <si>
    <t>2018-2022</t>
  </si>
  <si>
    <t>进行“一纵三横”总工程建设</t>
  </si>
  <si>
    <t>仙居县下各工艺小微园一期</t>
  </si>
  <si>
    <r>
      <t>用地180亩，建筑面积24万</t>
    </r>
    <r>
      <rPr>
        <sz val="11"/>
        <color indexed="8"/>
        <rFont val="宋体"/>
        <family val="0"/>
      </rPr>
      <t>平方米</t>
    </r>
    <r>
      <rPr>
        <sz val="11"/>
        <color indexed="8"/>
        <rFont val="仿宋_GB2312"/>
        <family val="3"/>
      </rPr>
      <t>。</t>
    </r>
  </si>
  <si>
    <t>基本完成一期厂房建设</t>
  </si>
  <si>
    <t>仙居县经济高新区</t>
  </si>
  <si>
    <t>▲三门县吴岙橡塑小微创业园标准厂房建设项目</t>
  </si>
  <si>
    <t>总用地54.3亩，总建筑面积6万平米。</t>
  </si>
  <si>
    <t>浙江国耀房地产开发有限公司</t>
  </si>
  <si>
    <t>（三）</t>
  </si>
  <si>
    <t>生产性服务业</t>
  </si>
  <si>
    <t>台州国际博览中心项目</t>
  </si>
  <si>
    <t>会展区块净用地约320亩，会展区块地上建筑面积约30万平方米，建成后将集展览、办公、会议、商贸、酒店于一体。</t>
  </si>
  <si>
    <t>2019-2023</t>
  </si>
  <si>
    <t>基础工程施工</t>
  </si>
  <si>
    <t>台州市基础设施建设投资集团有限公司</t>
  </si>
  <si>
    <t>台州市</t>
  </si>
  <si>
    <t>万颖现代化供应链物流项目</t>
  </si>
  <si>
    <t>集供应链管理、物流仓储、智能分拨等功能为一体的现代化供应链物流管理。</t>
  </si>
  <si>
    <t>台州市万颖供应链有限公司</t>
  </si>
  <si>
    <t>台州经济高新区梦想加速区</t>
  </si>
  <si>
    <t>总用地面积111亩，总建筑面积23.88万平方米，地上建筑面积17.59万平方米，打造成高新区集科研、孵化、生产及公共服务配套等功能于一体的综合性园区。</t>
  </si>
  <si>
    <t>主体完成</t>
  </si>
  <si>
    <t>台州市开投集团公司</t>
  </si>
  <si>
    <t>台州市农副产品集配中心（农港城）二期项目</t>
  </si>
  <si>
    <t>建筑面积20万平方米，建设水产、肉类、粮油、冻品市场，5万吨级冷库等，建成后形成年交易额50亿元。</t>
  </si>
  <si>
    <t>完成地下室</t>
  </si>
  <si>
    <t>台州市农副产品集配中心有限公司</t>
  </si>
  <si>
    <t>椒江商会总部经济基地工程</t>
  </si>
  <si>
    <t>用地面积21414平方米，建筑面积12万平方米，建设集企业总部、商务服务等于一体的总部经济基地。</t>
  </si>
  <si>
    <t>2014-2020</t>
  </si>
  <si>
    <t>塔楼主体建筑完成，装修完成60%；酒店主体建筑完成，装修完成。</t>
  </si>
  <si>
    <t>椒江区商会</t>
  </si>
  <si>
    <t>路桥区金融集聚区</t>
  </si>
  <si>
    <t>项目由台州银行、泰隆银行、农村合作银行等3家银行组成。</t>
  </si>
  <si>
    <t>土建完工</t>
  </si>
  <si>
    <t>路桥新城管委会</t>
  </si>
  <si>
    <t>温岭市中非医疗科技项目</t>
  </si>
  <si>
    <t>占地146亩。</t>
  </si>
  <si>
    <t>厂房施工</t>
  </si>
  <si>
    <t>温岭市铁路新区城市综合体（泵类交易中心）项目</t>
  </si>
  <si>
    <t>总用地面积84.6亩，建筑面积23万平方米。</t>
  </si>
  <si>
    <t>主体完成20%</t>
  </si>
  <si>
    <t>温岭市铁路新区管委会</t>
  </si>
  <si>
    <t>温岭市泵业总部经济项目</t>
  </si>
  <si>
    <t>总用地面积20亩，建筑面积6万平方米。</t>
  </si>
  <si>
    <t>主体完成40%</t>
  </si>
  <si>
    <t>温岭市泽国电子商务园区二期</t>
  </si>
  <si>
    <t>总用地面积约40亩。</t>
  </si>
  <si>
    <t>浙江汇富春天电商产业园有限公司</t>
  </si>
  <si>
    <t>温岭市横峰街道下洋林电商产业园项目</t>
  </si>
  <si>
    <t>总用地面积30亩，共有4-5层商用房12幢，总建筑面积4万平方米。</t>
  </si>
  <si>
    <t>温岭市横峰街道</t>
  </si>
  <si>
    <t>▲温岭市浙江东南汽车广场</t>
  </si>
  <si>
    <t>地上11万平方米,地下8000平方米。</t>
  </si>
  <si>
    <t>▲玉环市网营物联（浙东南）智慧供应链区域运营总部项目</t>
  </si>
  <si>
    <t>总用地面积290.8亩,总建筑面积24.6万平方米。</t>
  </si>
  <si>
    <t>完成一期桩基工程，主体工程完成50%。</t>
  </si>
  <si>
    <t>中国供销浙江天台绿色农产品物流园</t>
  </si>
  <si>
    <t>项目占地300亩，总建筑面积22万平方米，包括农副产品批发以及名优特产展销、仓储物流、电子商务、物流配送、信息发布、农产品检测检疫等市场配套。</t>
  </si>
  <si>
    <t>二期项目基础工程建设</t>
  </si>
  <si>
    <t>供销社
始丰街道</t>
  </si>
  <si>
    <t>天台创新中心项目</t>
  </si>
  <si>
    <t>规划用地约738亩，建设研发中心、孵化中心、技师学院、人才公寓、研发中心等。</t>
  </si>
  <si>
    <t>研发中心项目建设</t>
  </si>
  <si>
    <t>经济高新区</t>
  </si>
  <si>
    <t>▲天台县集体经济薄弱村物业园项目</t>
  </si>
  <si>
    <t>总用地面积约60亩，总建筑面积约10万平方米，建设厂房、综合楼及配套设施。</t>
  </si>
  <si>
    <t>基投公司</t>
  </si>
  <si>
    <t>仙居县电子商务产业园（家居建材市场）项目</t>
  </si>
  <si>
    <t>总建筑面积7.5万平方米，主要建设互联网交易中心、研发设计中心、小企业金融服务中心、互联网信息中心、电子商务企业中心、展示场馆等。</t>
  </si>
  <si>
    <t>主体工程建设</t>
  </si>
  <si>
    <t>仙居县商务局</t>
  </si>
  <si>
    <t>仙居县富民银行总部培训中心</t>
  </si>
  <si>
    <t>主要建设高端度假酒店、银行高管和员工培训中心、疗养中心、金融产品研发中心等。</t>
  </si>
  <si>
    <t>仙居县神仙居度假区管委会</t>
  </si>
  <si>
    <t>韵达浙江（三门）快递电商总部基地项目</t>
  </si>
  <si>
    <t>占地128亩，建设面积约9万平方米，建设现代化快递物流中心。</t>
  </si>
  <si>
    <t>台州浙韵电子商务有限公司</t>
  </si>
  <si>
    <t>二、互联互通项目</t>
  </si>
  <si>
    <t>铁路和轨道交通</t>
  </si>
  <si>
    <t>新建杭州经绍兴至台州铁路（台州段）</t>
  </si>
  <si>
    <t>全长266.9公里，新建线路226.369公里,全线共设9座车站。</t>
  </si>
  <si>
    <t>PPP</t>
  </si>
  <si>
    <t>征地拆迁全部完成，中心站开工</t>
  </si>
  <si>
    <t>杭绍台铁路有限责任公司</t>
  </si>
  <si>
    <t>▲杭绍台高铁温岭至玉环段项目</t>
  </si>
  <si>
    <t>北起在建杭绍台铁路温岭站，芦浦镇玉环站，全长37.815千米。</t>
  </si>
  <si>
    <t>市财政及自筹</t>
  </si>
  <si>
    <t>完成工程量的20%</t>
  </si>
  <si>
    <t>玉环市铁办</t>
  </si>
  <si>
    <t>▲杭温高铁（台州段）</t>
  </si>
  <si>
    <t>全长314.7km，仙居段33.4公里，总投资616亿元，仙居段投资约60亿元。</t>
  </si>
  <si>
    <t>上级补助及自筹</t>
  </si>
  <si>
    <t>仙居县铁办</t>
  </si>
  <si>
    <t>金台铁路（含头门港支线）</t>
  </si>
  <si>
    <t>226.1公里，单线，电化，160公里/小时。</t>
  </si>
  <si>
    <t>合资、贷款</t>
  </si>
  <si>
    <t>2016-2020</t>
  </si>
  <si>
    <t>线下工程基本完成。</t>
  </si>
  <si>
    <t>金台铁路有限责任公司</t>
  </si>
  <si>
    <t>台州市域铁路S1线一期工程</t>
  </si>
  <si>
    <t>椒江-路桥-温岭段，线路全长52.4公里。</t>
  </si>
  <si>
    <t>车辆段完成14%，地下车站完成10%，地下区间完成5%，高架车站完成10%，高架区间完成15%。</t>
  </si>
  <si>
    <t>台州轨道交通集团</t>
  </si>
  <si>
    <t>温岭市铁路站场东广场枢纽工程</t>
  </si>
  <si>
    <t>总用地面积约39.37亩，总建筑面积约4.6万平方米，包括站前广场两层地下停车库、地面一层及零距离立体换乘工程，屋顶景观绿化，广场连接公交换乘中心和停车楼的雨棚、高架匝道送客平台改扩建，甬台温铁路温岭站站房进站门斗建设等内容。</t>
  </si>
  <si>
    <t>地下室施工</t>
  </si>
  <si>
    <t>温岭市铁路站场轨道交通配套用房工程</t>
  </si>
  <si>
    <t>总用地面积约28.79亩，总建筑面积约24100平方米，其中S1线站房约17500平方米，轨道交通配套预留用房约6600平方米。</t>
  </si>
  <si>
    <t>基础施工</t>
  </si>
  <si>
    <t>公路</t>
  </si>
  <si>
    <t>杭绍台高速公路(台州段)</t>
  </si>
  <si>
    <t>主线长45.184Km，其中天台段26.262Km，临海段18.922Km。本项目路基宽度 26m，设计时速为100km/h，双向四车道，路面采用沥青混凝土路面。</t>
  </si>
  <si>
    <t>累计完成路基100%，桥梁100%，隧道100%，路面20%。</t>
  </si>
  <si>
    <t>杭绍台高速公路台州段建设指挥部</t>
  </si>
  <si>
    <t>甬台温高速至沿海高速三门联络线项目</t>
  </si>
  <si>
    <t>双向四车道高速公路；主线长28.8公里，包括桥梁7567米，隧道13975米；连接线长4.8公里。</t>
  </si>
  <si>
    <t>贷款、自筹</t>
  </si>
  <si>
    <t>主体工程开工建设</t>
  </si>
  <si>
    <t>市基投集团</t>
  </si>
  <si>
    <t>台金高速公路东延台州市区连接线工程</t>
  </si>
  <si>
    <t>四车道高速公路，总长9.17公里。</t>
  </si>
  <si>
    <t>路基完成80%，桥梁完成70%。</t>
  </si>
  <si>
    <t>市交投集团</t>
  </si>
  <si>
    <t>鄞州至玉环公路椒江洪家至温岭城东段公路工程(路泽太高架)</t>
  </si>
  <si>
    <t>项目起于台州市S225（75省道）即东环大道洪家装饰城处，沿路泽太一级公路向南，扩建楼山隧道，终点顺接温岭城东高架起点。路线全长约21公里，一级公路，主线高架桥长17.44公里，隧道一座长约0.5公里。</t>
  </si>
  <si>
    <t>完成路基85%、桥梁85%、隧道90%。</t>
  </si>
  <si>
    <t>台州湾循环经济产业集聚区路桥桐屿至椒江滨海公路工程（现代大道）</t>
  </si>
  <si>
    <t>22.3公里一级公路和城市道路，桥梁3788m33座，隧道1785m1座，菱形互通3处。</t>
  </si>
  <si>
    <t>路基完成100%，桥梁完成30%，隧道完成100%。</t>
  </si>
  <si>
    <t>余姚至温岭公路黄岩北城至温岭泽国段工程</t>
  </si>
  <si>
    <t>一级公路，主线全长约23.3公里，利用的104国道路桥桐屿至温岭泽国段11.6公里，实际建设里程约11.7公里（黄岩段约6.4公里，路桥段约5.3公里），同步建设院桥支线约11.5公里（黄岩段约9.8公里，路桥段约1.7公里）。</t>
  </si>
  <si>
    <t>财政、自筹</t>
  </si>
  <si>
    <t>完成路基60%，桥梁80%。</t>
  </si>
  <si>
    <t>黄岩区交通
运输局</t>
  </si>
  <si>
    <t>104国道黄岩头陀至院桥段公路工程</t>
  </si>
  <si>
    <t>项目主线起自董家岙隧道临海与黄岩交界处，桩号K16+430，经北洋、茅畲、沙埠，终点为黄岩与温岭交界处唐岭隧道，桩号K46+961，路线长约30.5公里。同步建设澄江支线约5.7公里和十里铺支线约7.8公里。设计速度为80公里/小时。</t>
  </si>
  <si>
    <t>完成路基90%，桥梁80%，隧道80%，路面20%。</t>
  </si>
  <si>
    <t>82省道复线马鞍山至后洋段公路工程</t>
  </si>
  <si>
    <t>一级公路，建设里程4.661公里。</t>
  </si>
  <si>
    <t>完成路基80%，桥梁70%。</t>
  </si>
  <si>
    <t>台州市交通运输局</t>
  </si>
  <si>
    <t>秀洲至路桥公路路桥南山至洋屿段工程</t>
  </si>
  <si>
    <t>项目合计建设里程约12.22公里，主线全长10.82公里，南官支线长约1.4公里，涉及6个镇街道，总用地1596亩。其中隧道长约1065米/1座，互通立交1处。全线设公路管理用房1处。桥涵设计汽车荷载等级采用公路-I级。</t>
  </si>
  <si>
    <t>贷款</t>
  </si>
  <si>
    <t>隧道完成100%                   桥梁完成95%                 路基完成100%</t>
  </si>
  <si>
    <t>路桥区交建集团</t>
  </si>
  <si>
    <t>218省道余姚至温岭公路黄岩北城至温岭泽国段（桐江大道主线及支线路桥段）</t>
  </si>
  <si>
    <t>项目主线用地面积540亩，一级公路，双向6车道，长5300m，宽40m。支线长1.35公里，路基宽24.5米，一级公路双向四车道，隧道一座342米。</t>
  </si>
  <si>
    <t>完成路基清表90%，完成桥梁桩基工程70%，完成特殊路基处理30%。</t>
  </si>
  <si>
    <t>路桥飞龙湖管委会</t>
  </si>
  <si>
    <t>104国道临海江南至尤溪段改建工程</t>
  </si>
  <si>
    <t>主线长15.8公里，一级公路技术标准，设计速度为80公里/小时。</t>
  </si>
  <si>
    <t>完成总体形象进度40%。</t>
  </si>
  <si>
    <t>临海交通局</t>
  </si>
  <si>
    <t>余姚至温岭公路临海汇溪至沿江段工程</t>
  </si>
  <si>
    <t>主线长42.8公里，市区连接线3.6公里，沿江连接线5.6公里，其中新建35.9公里，设计速度80公里/小时。</t>
  </si>
  <si>
    <t>主线开工建设，路基完成30%，桥隧完成25%。</t>
  </si>
  <si>
    <t>临海交投集团</t>
  </si>
  <si>
    <t>▲甬台温高速至沿海高速温岭联络线项目</t>
  </si>
  <si>
    <t>主线长约32.9公里，新建连接线8.9公里，互通枢纽5处，服务区1处。</t>
  </si>
  <si>
    <t>温岭市交通运输局</t>
  </si>
  <si>
    <t>81省道温岭段改建工程</t>
  </si>
  <si>
    <t>路线全长42.59公里，其中利用老路段7.02公里，实际建设道路长度为35.57公里。</t>
  </si>
  <si>
    <t>中央资金、省级资金、自筹</t>
  </si>
  <si>
    <t>2012-2021</t>
  </si>
  <si>
    <t>支线07-1通车</t>
  </si>
  <si>
    <t>温岭市81省道改建工程建设指挥部</t>
  </si>
  <si>
    <t>温岭泽国至玉环大麦屿疏港公路（温岭段）</t>
  </si>
  <si>
    <t>一级公路，长19.58公里。</t>
  </si>
  <si>
    <t>省级资金     自筹</t>
  </si>
  <si>
    <t>完工</t>
  </si>
  <si>
    <t>台州湾循环经济产业集聚区温岭新河至伍佰屿公路工程</t>
  </si>
  <si>
    <t>实际建设里程8.945km。分东、西两段实施。西段起点新河镇上应村，终点为山金线交叉处，按一级公路标准双向四车道设计，全长4.065km，设计速度80km/h，路基宽度24.5m。</t>
  </si>
  <si>
    <t>市级财政</t>
  </si>
  <si>
    <t>路基填筑、软基处理、桥梁施工。</t>
  </si>
  <si>
    <t>104国道温岭塘岭至吕岙段改建工程</t>
  </si>
  <si>
    <t>主线全长为5.22公里，其中大桥1275.2米/2座，中小桥106米/2座，隧道1139米/2座，分离式立交1处，互通立交1处。</t>
  </si>
  <si>
    <t>完成路基60%，桥梁40%，隧道40%。</t>
  </si>
  <si>
    <t>温岭市金塘中路市政道路工程</t>
  </si>
  <si>
    <t>长3580米，宽40米，桥梁3座。</t>
  </si>
  <si>
    <t>完成2座桥梁工程，完成太龙一级-十四街段道路工程，完成十四街-港湾大道段主车道硬化工程。</t>
  </si>
  <si>
    <t>温岭泽国至玉环大麦屿疏港公路工程（玉环段）</t>
  </si>
  <si>
    <t>工程采用一级公路技术标准设计，设计速度80km/h，路基宽度24.5m，双向四车道。</t>
  </si>
  <si>
    <t>省补及玉环市交投公司筹</t>
  </si>
  <si>
    <t>工程完工</t>
  </si>
  <si>
    <t>玉环市交通运输局</t>
  </si>
  <si>
    <t>玉环市漩门湾大桥及接线工程</t>
  </si>
  <si>
    <t>工程采用一级公路技术标准兼顾城市道路功能，设计速度60km/h，路基宽度38米，双向六车道，路线长约2.3公里（含连接线0.5公里）。</t>
  </si>
  <si>
    <t>玉环市交投公司筹</t>
  </si>
  <si>
    <t>完成路基60%、桥梁50%、隧道50%</t>
  </si>
  <si>
    <t>玉环市漩门湾大桥及接线工程推进小组</t>
  </si>
  <si>
    <t>228国道清港连接线项目</t>
  </si>
  <si>
    <t>工程采用一级公路技术标准设计，设计速度80km/h，路基宽度26.5米，双向四车道，路线长约7.3公里。</t>
  </si>
  <si>
    <t>主要建设路基、桥梁、隧道、路面等，完成进度20%。</t>
  </si>
  <si>
    <t>玉环市228国道清港连接线工程推进小组</t>
  </si>
  <si>
    <t>玉环市干江镇南北大道项目</t>
  </si>
  <si>
    <t>总用地面积396.6亩，道路全长5436米。</t>
  </si>
  <si>
    <t>完成总工程量的30%</t>
  </si>
  <si>
    <t>S226（76省道）玉环龙溪至坎门段改建项目</t>
  </si>
  <si>
    <t>工程采用一级公路技术标准兼顾城市道路工程、设计速度80km/h，路基宽度32千米，双向六车道，路线长约16.1千米。</t>
  </si>
  <si>
    <t>上级资金及自筹</t>
  </si>
  <si>
    <t>2018-2024</t>
  </si>
  <si>
    <t>主要建设路基、桥梁、隧道等，完成桥梁工程35%。</t>
  </si>
  <si>
    <t>▲玉兴东路延伸段隧道项目</t>
  </si>
  <si>
    <t>全长约1400米的隧道2座。</t>
  </si>
  <si>
    <t>隧道施工</t>
  </si>
  <si>
    <t>玉环市城市建设集团有限公司</t>
  </si>
  <si>
    <t>嘉善至永嘉公路天台段改建工程</t>
  </si>
  <si>
    <t>路线全长23.1公里，按一、二级公路标准设计，路基宽度10-24.5米。其中桥梁1140米/5座，涵洞13道，隧道4040米/5座。</t>
  </si>
  <si>
    <t>PPP
上级补助</t>
  </si>
  <si>
    <t>整体项目前期工作；先行段交工验收。</t>
  </si>
  <si>
    <t>天台县交通集团</t>
  </si>
  <si>
    <t>▲天台县平桥镇蓝天大桥、蓝天大道及配套设施建设工程项目</t>
  </si>
  <si>
    <t>蓝天大桥桥梁长220米；蓝天大道长1000米；纬七路长1100米；纬八路长1100米；经十路长600米；经十一路长1000米。</t>
  </si>
  <si>
    <t>天台县平桥镇</t>
  </si>
  <si>
    <t>椒江至武义公路仙居朱溪至白塔段工程</t>
  </si>
  <si>
    <t>项目全长26.639Km，主线起点位于朱溪镇镇区东南侧，自东向西，终点位于白塔镇东村，全长19.813Km，设公路服务站一处。</t>
  </si>
  <si>
    <t>上级补助及县财政</t>
  </si>
  <si>
    <t>道路、隧道、桥梁建设。</t>
  </si>
  <si>
    <t>仙居县交投集团</t>
  </si>
  <si>
    <t>228国道三门园里至宁海一市段公路工程</t>
  </si>
  <si>
    <t>路线全长约7.10公里（三门段约5.8公里，宁海段约1.3公里），其中新建特大桥3689米/2座，利用已建好的横港大桥275米/1座。</t>
  </si>
  <si>
    <t>路基完成92%，桥梁完成82%。</t>
  </si>
  <si>
    <t>228国道指挥部</t>
  </si>
  <si>
    <t>S326(60省道)三门段改建工程</t>
  </si>
  <si>
    <t>路线全长约5.529公里，路基宽度24.5米。沿线设置大桥1座，中桥1座，，连拱式隧道2座，涵洞30道。</t>
  </si>
  <si>
    <t>贷款、上级资金</t>
  </si>
  <si>
    <t>60省道指挥部</t>
  </si>
  <si>
    <t>机场</t>
  </si>
  <si>
    <t>▲台州机场改扩建工程</t>
  </si>
  <si>
    <r>
      <t>机场飞行区指标为4C，预计年旅客吞吐量为250万人次，年货邮吞吐量2.5万吨；新建1条2500米的平行滑行道及端联络道等滑行道系统，35000</t>
    </r>
    <r>
      <rPr>
        <sz val="11"/>
        <color indexed="8"/>
        <rFont val="宋体"/>
        <family val="0"/>
      </rPr>
      <t>㎡</t>
    </r>
    <r>
      <rPr>
        <sz val="11"/>
        <color indexed="8"/>
        <rFont val="仿宋_GB2312"/>
        <family val="3"/>
      </rPr>
      <t>的航站楼及停机坪、停车场等设施，配套建设货运、机务、场务、导航、气象、通信等设施以及进场道路工程等。</t>
    </r>
  </si>
  <si>
    <t>财政、民航资金、贷款</t>
  </si>
  <si>
    <t>完成工可、初步设计批复，完成征地拆迁量的50%。正式开工。完成地基处理工程量的20%。</t>
  </si>
  <si>
    <t>台州机场改扩建工作领导小组办公室、台州机场投资发展有限公司</t>
  </si>
  <si>
    <t>（四）</t>
  </si>
  <si>
    <t>水运</t>
  </si>
  <si>
    <t>▲浙江高速港务有限公司新港区</t>
  </si>
  <si>
    <t>计划建设3个5000吨级多用途码头泊位（远期提升至10000吨级），陆域堆场230亩。分两期实施，一期建设2个5000吨级多用途码头泊位，陆域堆场160亩。</t>
  </si>
  <si>
    <t>台州高速集团</t>
  </si>
  <si>
    <t>台州港临海港区头门作业区二期工程</t>
  </si>
  <si>
    <t>新建2个5万吨级通用泊位（水工结构按靠泊7万吨级船舶设计，泊位长度按靠泊3个3万吨级船舶设计），码头泊位长度676米，平台宽度35米，后方陆域38公顷。</t>
  </si>
  <si>
    <t>基本完成码头主体施工，后方陆域吹填基本完成，煤炭专用堆场基本完工。</t>
  </si>
  <si>
    <t>临海头门港高新区</t>
  </si>
  <si>
    <t>▲温岭中心渔港箬山港区及航道疏浚工程</t>
  </si>
  <si>
    <t>工程建设进港主航道长1700米，宽150米，航道设计水深-6.2米，疏浚工程量88万立方米，港区疏浚工程量为799万立方米。</t>
  </si>
  <si>
    <t>省补资金</t>
  </si>
  <si>
    <t>完成工程量的50%</t>
  </si>
  <si>
    <t>温岭市中心渔港开发有限公司</t>
  </si>
  <si>
    <t>三、美丽湾区建设项目</t>
  </si>
  <si>
    <t>农水</t>
  </si>
  <si>
    <t>台州市引水工程</t>
  </si>
  <si>
    <t>新建长潭水库综合取水设施，引水规模为100万m3/d，新建引水管线62.7 km，路桥上游段引水规模为100万m3/d，下游引水规模为20万m3/d，新建集聚区东部水厂，供水规模为20万m3/d，扩建台州水厂，供水规模为8万m3/d，新建椒江南北互备水源管道14.5km，供水规模为9万m3/d。</t>
  </si>
  <si>
    <t>1、完成隧洞10km、管道12km； 2、东部水厂厂区工程量完成30%；3、南北互备完成管道2km。</t>
  </si>
  <si>
    <t>台州市滨海水务有限公司</t>
  </si>
  <si>
    <t>台州市南部湾区引水工程</t>
  </si>
  <si>
    <t>原水输水管线近期设计规模15万m3/d，远期25万m3/d，最大可供水量30万m3/d。新建一座净水厂，近期供水规模10万m3/d，远期最大供水能力为20万m3/d。新建新水厂至玉环各主要用水区的配水干管17.98km。</t>
  </si>
  <si>
    <t>管道、隧洞、南湾水厂地基处理全面开工；南湾水厂综合楼结顶。</t>
  </si>
  <si>
    <t>台州市南部湾区水务有限公司</t>
  </si>
  <si>
    <t>台州市东官河综合整治工程</t>
  </si>
  <si>
    <t>河道整治17.43公里，其中南官河拓疏2.52公里、拓疏河道长13.64公里，新开永裕河河道长1.27公里，新建山头泾闸1座，新建外东浦泵站、西江泵站，桥梁48座。</t>
  </si>
  <si>
    <t>河道拓浚2.5公里，土方外运25万立方，截污管线3公里，景观绿化7万平方，桥梁2座。</t>
  </si>
  <si>
    <t>台州市东官河建设指挥部</t>
  </si>
  <si>
    <t>▲台州市椒（灵）江建闸引水扩排项目</t>
  </si>
  <si>
    <t>灵江建闸、引水、排涝。</t>
  </si>
  <si>
    <t>2019-2025</t>
  </si>
  <si>
    <t>台州东部新区涂面整理及软基处理PPP项目</t>
  </si>
  <si>
    <r>
      <t>总面积约1588.63</t>
    </r>
    <r>
      <rPr>
        <sz val="11"/>
        <color indexed="8"/>
        <rFont val="宋体"/>
        <family val="0"/>
      </rPr>
      <t>㎡</t>
    </r>
    <r>
      <rPr>
        <sz val="11"/>
        <color indexed="8"/>
        <rFont val="仿宋_GB2312"/>
        <family val="3"/>
      </rPr>
      <t>，包括隔堤，吹填，地基处理，河道开挖，月湖湖底造型，人工岛，压盐排碱，环湖岸线等工程。</t>
    </r>
  </si>
  <si>
    <t>北区抽真空；鲍浦大道以北道路宕碴填筑；甲南大道以南开始宕碴填筑。</t>
  </si>
  <si>
    <t>台州循环经济发展有限公司</t>
  </si>
  <si>
    <t>台州东部新区聚洋大道以东、长浦河以南区块软基处理工程。</t>
  </si>
  <si>
    <t>EPC</t>
  </si>
  <si>
    <t>台州湾循环经济产业集聚区三山涂涂面整理一期工程</t>
  </si>
  <si>
    <t>主要包括隔堤工程、涂面整理、地基处理、河道开挖工程，总吹填量约1500万立米，吹填面积约271万平米。</t>
  </si>
  <si>
    <t>年底完工</t>
  </si>
  <si>
    <t>▲台州东部新区海塘提标加固工程</t>
  </si>
  <si>
    <t>沿线海塘及水闸防洪挡潮标准提高至100年一遇，提标加固海塘总长17774.04m，包括塘顶绿道建设、防浪墙重建、迎水面挡墙和消浪平台贴面加高、内坡边坡放缓加高，提标加固水闸5座，护塘地、护塘河、绿道、防护林及绿化建设。</t>
  </si>
  <si>
    <t>洪家场浦排涝调蓄工程</t>
  </si>
  <si>
    <t>自祝昌泾至十一塘，用地3534.42亩，全长18.2千米，拆迁10万平米，河面拓宽至60-100米，新建跨洪家场浦桥梁。</t>
  </si>
  <si>
    <t>贷款、财政</t>
  </si>
  <si>
    <t>2013-2020</t>
  </si>
  <si>
    <t>Ⅰ标、四座景观桥梁、中心大道桥梁、机场路桥梁、横河陈村桥梁、东海村桥梁完工；Ⅱ、Ⅲ、Ⅳ标、白云山南路至机场路段景观工程完成验收；东环大道桥梁、经中路桥梁、椒金线桥梁主体工程建设。</t>
  </si>
  <si>
    <t>椒江洪家场浦综合开发有限公司</t>
  </si>
  <si>
    <t>栅岭汪排涝调蓄工程椒江段</t>
  </si>
  <si>
    <t>新开河2.53千米、永宁河拓宽5.11千米（河口宽度达到38米）、栅浦闸扩建、桥梁等。</t>
  </si>
  <si>
    <t>财政</t>
  </si>
  <si>
    <t>东山新开河完成60%、永宁河拓疏完成100%、栅浦2号闸完成100%。</t>
  </si>
  <si>
    <t>椒江栅岭汪排涝调蓄工程椒江段建设指挥部</t>
  </si>
  <si>
    <t>临海市方溪水库工程</t>
  </si>
  <si>
    <t>总库容7205万立方米，其中防洪库容1432万立方米，正常库容6101万立方米。</t>
  </si>
  <si>
    <t>2015-2021</t>
  </si>
  <si>
    <t>基本完成大坝填筑及溢洪道施工，环库公路争取通车。</t>
  </si>
  <si>
    <t>方溪水库建设指挥部</t>
  </si>
  <si>
    <t>临海市大田平原排涝一期工程</t>
  </si>
  <si>
    <t>新开河道3.92公里，新开排涝隧洞2.6公里，整治河道11.52公里，修建交通桥9座。</t>
  </si>
  <si>
    <t>基本建成</t>
  </si>
  <si>
    <t>大田平原排涝工程建设指挥部</t>
  </si>
  <si>
    <t>▲临海市大田平原排涝二期工程</t>
  </si>
  <si>
    <t>新建灵湖排涝闸站、新开许安村至钓鱼亭2#隧洞主城区整治河道7条。</t>
  </si>
  <si>
    <t>财政及补助</t>
  </si>
  <si>
    <t>基本完成隧洞工程进洞口明挖；基本完成主城区部分河道招标工作。</t>
  </si>
  <si>
    <t>温岭市南排工程</t>
  </si>
  <si>
    <t>湖漫闸站1座，水闸4座，隧洞3条长8.117km，拦水堰1座，整治河道43.1km，建设护岸70.28km，拆建及新建桥梁45座。</t>
  </si>
  <si>
    <t>省级资金、温岭市级财政、融资、其他</t>
  </si>
  <si>
    <t>I标基本完成</t>
  </si>
  <si>
    <t>温岭市水利局</t>
  </si>
  <si>
    <t>温岭市担屿围涂造田造地工程</t>
  </si>
  <si>
    <t>建设总面积13623亩，其中新增耕地10123亩、农业管理用地800亩。开挖河道14.52公里、建设道路97公里、桥梁8座、节制闸1座。</t>
  </si>
  <si>
    <t>省级资金、
财政</t>
  </si>
  <si>
    <t>完成500亩五区块围埝推进</t>
  </si>
  <si>
    <t>温岭市围垦办</t>
  </si>
  <si>
    <t>温岭市东部新区龙门湖生态湿地工程</t>
  </si>
  <si>
    <t>总面积约520.84公顷。</t>
  </si>
  <si>
    <t>自筹、财政</t>
  </si>
  <si>
    <t>2017-2025</t>
  </si>
  <si>
    <t>一期工程完成60%</t>
  </si>
  <si>
    <t>温岭市大溪水厂迁扩建工程</t>
  </si>
  <si>
    <t>占地67.5亩，供水规模8万吨/日。</t>
  </si>
  <si>
    <t>温岭市水务集团</t>
  </si>
  <si>
    <t>天台县始丰湖工程（含始丰溪综合治理一期工程）</t>
  </si>
  <si>
    <t>市政道路约15万平方米，硬质铺装约10.6万平方米，景观及配套设施建筑面积约18425平方米，始丰溪河道综合治理2.89公里，建设50年一遇防洪堤5.54公里，护岸6.84公里。</t>
  </si>
  <si>
    <t>自筹、
县财政、
上级补助</t>
  </si>
  <si>
    <t>2014-2021</t>
  </si>
  <si>
    <t>进行北岸景观绿化二期工程、景观月桥工程等建设。</t>
  </si>
  <si>
    <t>始丰湖指挥部</t>
  </si>
  <si>
    <t>天台县城乡供水一体化一期工程</t>
  </si>
  <si>
    <t>新建10万吨/日的净水厂和3万吨/日净水处理站各一座，建设原水管网80.54公里、配水管网213.53公里、四座加压泵站及水质监测系统1套。</t>
  </si>
  <si>
    <t>2013-2023</t>
  </si>
  <si>
    <t>主体工程扫尾、配水管网延伸及相关政策处理。</t>
  </si>
  <si>
    <t>水务集团</t>
  </si>
  <si>
    <t>世行贷款农村生活污水治理及饮用水工程（天台农村及小城镇供水和环境卫生改善项目）</t>
  </si>
  <si>
    <t>新建天台山东路、八二线2条主管网，建设45个村庄的给排水改善工程；实施36个村及苍山污水主干管项目和61千米供水管网等。</t>
  </si>
  <si>
    <t>财政、贷款</t>
  </si>
  <si>
    <t>一阶段项目完成剩余20个村和天台山东路、八二线验收；二阶段项目进行25个村建设。</t>
  </si>
  <si>
    <t>农办
世行项目办
住建局
水务集团</t>
  </si>
  <si>
    <t>台州朱溪水库工程</t>
  </si>
  <si>
    <t>水库规模为大（二）型，库容1.25亿立方，输水隧洞17.8公里。</t>
  </si>
  <si>
    <t>上级补助和县财政</t>
  </si>
  <si>
    <t>仙居县朱溪水库工程建设指挥部</t>
  </si>
  <si>
    <t>三门县东屏水库工程</t>
  </si>
  <si>
    <t>总库容0.29亿m3，年供水量0.20亿m3,供中部和东南部15万人饮水。</t>
  </si>
  <si>
    <t>财政、贷款、上级资金</t>
  </si>
  <si>
    <t>完成PPP招投标，年底前启动大坝建设。</t>
  </si>
  <si>
    <t>三门东屏水库指挥部</t>
  </si>
  <si>
    <t>▲三门县海塘加固工程</t>
  </si>
  <si>
    <t>12座海塘除险加固</t>
  </si>
  <si>
    <t>启动先行段开工建设。</t>
  </si>
  <si>
    <t>三门县水投公司</t>
  </si>
  <si>
    <t>生态环保</t>
  </si>
  <si>
    <t>黄岩区垃圾焚烧发电项目</t>
  </si>
  <si>
    <t>总用地99.19亩，日处理垃圾1500吨，含掺烧污泥（含水量60%）170吨。</t>
  </si>
  <si>
    <t>主体工程初步完工</t>
  </si>
  <si>
    <t>黄岩区市政公用工程建设中心</t>
  </si>
  <si>
    <t>黄岩区院桥污水厂二期工程</t>
  </si>
  <si>
    <t>总用地48亩，扩建污水处理规模4万吨/日，深度处理规模5.95万吨/日。</t>
  </si>
  <si>
    <t>土建完工，设备安装，配套施工</t>
  </si>
  <si>
    <t>台州市黄岩污水处理有限公司</t>
  </si>
  <si>
    <t>路桥区旺能焚烧发电三期及设备改造提升项目</t>
  </si>
  <si>
    <t>占地面积80亩，建设两台750吨机械炉排炉垃圾焚烧生产线，年处理垃圾1500吨。对一二期进行提升改造。</t>
  </si>
  <si>
    <t>垃圾焚烧炉工程主体施工</t>
  </si>
  <si>
    <t>路桥区综合行政执法局</t>
  </si>
  <si>
    <t>临海市城市垃圾焚烧发电工程二期</t>
  </si>
  <si>
    <t>二期处理规模750吨/日。</t>
  </si>
  <si>
    <t>主体基本建成</t>
  </si>
  <si>
    <t>临海市建设局</t>
  </si>
  <si>
    <t>▲温岭市主城区一二级污水管网零直排改造工程</t>
  </si>
  <si>
    <t>修复改造主城区一二级污水管道约100公里。</t>
  </si>
  <si>
    <t>完成主城区管网修复改造工程量的20%</t>
  </si>
  <si>
    <t>▲温岭市2019年全市污水零直排区建设工程</t>
  </si>
  <si>
    <t>全市16个镇街道含生活区及工业园区共计138个零直排建设工程。</t>
  </si>
  <si>
    <t>温岭市住建局</t>
  </si>
  <si>
    <t>▲温岭市观岙污水处理厂准Ⅳ提标工程</t>
  </si>
  <si>
    <r>
      <t>提标规模为14万m</t>
    </r>
    <r>
      <rPr>
        <sz val="11"/>
        <color indexed="8"/>
        <rFont val="宋体"/>
        <family val="0"/>
      </rPr>
      <t>³</t>
    </r>
    <r>
      <rPr>
        <sz val="11"/>
        <color indexed="8"/>
        <rFont val="仿宋_GB2312"/>
        <family val="3"/>
      </rPr>
      <t>/d，增设加药间（投加碳源）、变配电间。</t>
    </r>
  </si>
  <si>
    <t>温岭市财政、自筹</t>
  </si>
  <si>
    <t>完成土建主体，开始设备安装</t>
  </si>
  <si>
    <t>市水务集团</t>
  </si>
  <si>
    <t>玉环市小城镇环境综合整治项目</t>
  </si>
  <si>
    <t>整治工程范围包括坎门街道、大麦屿街道、楚门镇、清港镇、沙门镇、芦浦镇、龙溪镇、干江镇、海山乡和鸡山乡10个乡镇街道建成区、玉城街道城北片和226省道玉环境内沿线。</t>
  </si>
  <si>
    <t>完成立面改造、道路改造、绿化、美化等基础设施建设。</t>
  </si>
  <si>
    <t>玉环市小城镇环境综合整治行动领导小组办公室</t>
  </si>
  <si>
    <t>天台县生活垃圾焚烧发电综合处理项目</t>
  </si>
  <si>
    <t>总用地73亩，总建筑面积2.7万平方米，建设规模设计800吨/日，分两期完成，一期为400吨/日。</t>
  </si>
  <si>
    <t>行政执法局</t>
  </si>
  <si>
    <t>仙居县生活垃圾焚烧发电项目</t>
  </si>
  <si>
    <t>总用地面积75亩，日处理垃圾600吨，焚烧系统、发电系统、综合楼等。</t>
  </si>
  <si>
    <t>仙居县综合行政执法局</t>
  </si>
  <si>
    <t>仙居县永安溪综合治理与生态修复工程</t>
  </si>
  <si>
    <t>河道整治和水生态保护与修复等，兼顾环境改善、水文化保护等综合利用。</t>
  </si>
  <si>
    <t>上级补助、县财政、贷款</t>
  </si>
  <si>
    <t>埠头镇、皤滩乡段一期工程主体工程建设。</t>
  </si>
  <si>
    <t>仙居县水投公司</t>
  </si>
  <si>
    <t>▲三门县绿能环保项目（垃圾焚烧发电）</t>
  </si>
  <si>
    <t>占地面积135.3亩，设计日焚烧垃圾能力500吨（一期），采用PPP方式。</t>
  </si>
  <si>
    <t>完成PPP招投标，完成工程量的30%</t>
  </si>
  <si>
    <t>三门县城市管理行政执法局</t>
  </si>
  <si>
    <t>三门县污水处理厂三期工程</t>
  </si>
  <si>
    <t>4万吨/日，出水达准Ⅳ类标准。</t>
  </si>
  <si>
    <t>完成土建施工</t>
  </si>
  <si>
    <t>三门县基础设施投资有限责任公司</t>
  </si>
  <si>
    <t>清洁能源</t>
  </si>
  <si>
    <t>▲核电二期</t>
  </si>
  <si>
    <t>建设2台百万千瓦级机组</t>
  </si>
  <si>
    <t>完成核准，主体施工。</t>
  </si>
  <si>
    <t>220千伏千伏输变电工程</t>
  </si>
  <si>
    <t>三门临港、临海广文、玉环九清、台州新市输变电工程、台州岙坑500kV变电站等5个220kV输变电工程。新增变电能力192万兆伏安，26公里。</t>
  </si>
  <si>
    <t>省补、自筹</t>
  </si>
  <si>
    <t>5座220KV线路、变电站施工。</t>
  </si>
  <si>
    <t>台州市电业局</t>
  </si>
  <si>
    <t>110千伏输变电工程</t>
  </si>
  <si>
    <t>台州集聚区山涂、椒江富强、台州上辇等13个110kv变电所。新增变电容量10万兆伏安、线路185.43公里 。</t>
  </si>
  <si>
    <t>22座输变电站及线路施工</t>
  </si>
  <si>
    <t>台州市城乡配电网改造</t>
  </si>
  <si>
    <t>35kv及一下配电网建设及改造。</t>
  </si>
  <si>
    <t>线路、变电站施工。</t>
  </si>
  <si>
    <t>▲华能玉环电厂供热项目</t>
  </si>
  <si>
    <t>拟建设管线长约38公里，每小时供汽100-300吨的蒸汽</t>
  </si>
  <si>
    <r>
      <t>2</t>
    </r>
    <r>
      <rPr>
        <sz val="12"/>
        <color indexed="8"/>
        <rFont val="仿宋_GB2312"/>
        <family val="3"/>
      </rPr>
      <t>019-2020</t>
    </r>
  </si>
  <si>
    <t>完成总工程50%。</t>
  </si>
  <si>
    <t>华能国际电力股份有限公司玉环电厂</t>
  </si>
  <si>
    <t>大麦屿港区LNG储运项目</t>
  </si>
  <si>
    <r>
      <t>近期规划规模200万吨/年，远期规模600万吨/年，新建2×10m</t>
    </r>
    <r>
      <rPr>
        <sz val="11"/>
        <color indexed="8"/>
        <rFont val="宋体"/>
        <family val="0"/>
      </rPr>
      <t>³</t>
    </r>
    <r>
      <rPr>
        <sz val="11"/>
        <color indexed="8"/>
        <rFont val="仿宋_GB2312"/>
        <family val="3"/>
      </rPr>
      <t>的LNG全容储罐，远期预留2×20m</t>
    </r>
    <r>
      <rPr>
        <sz val="11"/>
        <color indexed="8"/>
        <rFont val="宋体"/>
        <family val="0"/>
      </rPr>
      <t>³</t>
    </r>
    <r>
      <rPr>
        <sz val="11"/>
        <color indexed="8"/>
        <rFont val="仿宋_GB2312"/>
        <family val="3"/>
      </rPr>
      <t>的LNG全容储罐位置。</t>
    </r>
  </si>
  <si>
    <t>储罐气升顶，码头施工，连接管道开工。</t>
  </si>
  <si>
    <t>玉环市发改局</t>
  </si>
  <si>
    <t>▲三门县沿海工业城热电联产项目</t>
  </si>
  <si>
    <t>建设燃煤热电联产项目1座，近期建设规模3台（2用1备）130t/h的高温高压参数循坏硫化床锅炉+2台15MW的高温高压背压式汽轮发电机组3002，远期预留建设1炉1机场地。</t>
  </si>
  <si>
    <t>浙江三维橡胶制品股份有限公司</t>
  </si>
  <si>
    <t>城市建设</t>
  </si>
  <si>
    <t>台州市地下综合管廊一期工程（台州大道段、市区段）</t>
  </si>
  <si>
    <t>总长度19.6公里。</t>
  </si>
  <si>
    <t>台州大道段主体工程竣工，市区段完成主体工程7公里。</t>
  </si>
  <si>
    <t>台州市地下综合管廊投资建设有限公司</t>
  </si>
  <si>
    <t>台州市地下综合管廊一期工程（集聚区段）PPP项目</t>
  </si>
  <si>
    <t>总里程约12.6公里。</t>
  </si>
  <si>
    <t>完成1.5公里管廊建设</t>
  </si>
  <si>
    <t>悦海城</t>
  </si>
  <si>
    <t>用地面积112.5亩，总建筑面积21万平方米。</t>
  </si>
  <si>
    <t>台州市方远国强置业有限公司</t>
  </si>
  <si>
    <t>冠郡豪苑项目</t>
  </si>
  <si>
    <t>用地面积57亩，总建筑面积11万平方米。</t>
  </si>
  <si>
    <t>台州意得豪苑房地产开发有限公司</t>
  </si>
  <si>
    <t>台州聚金国际酒店</t>
  </si>
  <si>
    <t>用地面积15亩，建筑总面积约2.6万平方米。</t>
  </si>
  <si>
    <t>台州聚金房地产开发有限公司</t>
  </si>
  <si>
    <t>聚英路以东、蓬北大道以南地块（暂定名）商住项目</t>
  </si>
  <si>
    <t>总用地面积约为33亩，总建筑面积约为6.7万平方米，其中商业面积约1万平方米。</t>
  </si>
  <si>
    <t>台州东部新区望湖豪庭（暂定名）项目</t>
  </si>
  <si>
    <t>总用地面积约为144亩，总建筑面积约为31.3万平方米，其中商业面积约5万平方米。</t>
  </si>
  <si>
    <t>台州湾循环经济产业集聚区东部新区邻里中心（三期）项目</t>
  </si>
  <si>
    <t>总用地面积30亩，总建筑面积约为5.3万平方米。</t>
  </si>
  <si>
    <r>
      <t>方远·天</t>
    </r>
    <r>
      <rPr>
        <sz val="11"/>
        <color indexed="8"/>
        <rFont val="宋体"/>
        <family val="0"/>
      </rPr>
      <t>璟</t>
    </r>
    <r>
      <rPr>
        <sz val="11"/>
        <color indexed="8"/>
        <rFont val="仿宋_GB2312"/>
        <family val="3"/>
      </rPr>
      <t>誉府</t>
    </r>
  </si>
  <si>
    <t>原吴叶沙田城中村改造项目，占地232.5亩，建筑面积33.5万平方米。</t>
  </si>
  <si>
    <t>部分楼栋主体结顶</t>
  </si>
  <si>
    <t>方远房地产开发公司</t>
  </si>
  <si>
    <t>江南墅</t>
  </si>
  <si>
    <t>占地190.5亩，建筑面积18万平方米。</t>
  </si>
  <si>
    <t>郎成房地产开发公司</t>
  </si>
  <si>
    <t>▲方远麦德龙南面地块</t>
  </si>
  <si>
    <t>占地172.5亩，总建面25万平方米。</t>
  </si>
  <si>
    <t>方远房产公司</t>
  </si>
  <si>
    <t>南野份村棚户区改造项目</t>
  </si>
  <si>
    <t>建筑面积18万平方米。</t>
  </si>
  <si>
    <t>高新区管委会</t>
  </si>
  <si>
    <t>台州经济高新区天盛中心</t>
  </si>
  <si>
    <t>建筑面积46万平方米。</t>
  </si>
  <si>
    <t>装修</t>
  </si>
  <si>
    <t>天盛置业有限公司</t>
  </si>
  <si>
    <t>台州经济高新区刚泰国际中心</t>
  </si>
  <si>
    <t>建筑面积55万平方米。</t>
  </si>
  <si>
    <t>浙江博泰房产开发有限公司</t>
  </si>
  <si>
    <t>台州经济高新区腾达中心</t>
  </si>
  <si>
    <t>建筑面积28万平方米。</t>
  </si>
  <si>
    <t>腾达房产开发有限公司</t>
  </si>
  <si>
    <t>台州经济高新区侨商大厦</t>
  </si>
  <si>
    <t>建筑面积4万平方米。</t>
  </si>
  <si>
    <t>侨商公司</t>
  </si>
  <si>
    <t>台州经济高新区南洋大厦</t>
  </si>
  <si>
    <t>南洋科技公司</t>
  </si>
  <si>
    <t>洪家街道上徐村棚户区改造工程</t>
  </si>
  <si>
    <t>总用地面积75亩,总建筑面积16万平方米。</t>
  </si>
  <si>
    <t>中间结构验收</t>
  </si>
  <si>
    <r>
      <t>葭</t>
    </r>
    <r>
      <rPr>
        <sz val="11"/>
        <color indexed="8"/>
        <rFont val="宋体"/>
        <family val="0"/>
      </rPr>
      <t>沚</t>
    </r>
    <r>
      <rPr>
        <sz val="11"/>
        <color indexed="8"/>
        <rFont val="仿宋_GB2312"/>
        <family val="3"/>
      </rPr>
      <t>水城学院路东安置区块棚户区改造工程</t>
    </r>
  </si>
  <si>
    <t>建设内容包括高层公寓楼、商业及社区配套建筑、物业配套、幼儿园等.总用地面积为120亩,总建筑面积为25万平方米。</t>
  </si>
  <si>
    <t>桩基及地下室工程施工完成,主体平均施工至六层</t>
  </si>
  <si>
    <t>台州市椒江城建置业有限公司</t>
  </si>
  <si>
    <t>凤凰山庄改造工程</t>
  </si>
  <si>
    <t>用地面积64.5亩，建筑面积5.3万平方米，其中新建建筑2.8万平方米。</t>
  </si>
  <si>
    <t>椒江区城发集团</t>
  </si>
  <si>
    <t>洪家街道洪兆路以北、中心大道以西出让地块开发项目(置信江南里)</t>
  </si>
  <si>
    <t>总建筑面积10万平方米，其中商业街2万平方米，办公楼6万平方米。</t>
  </si>
  <si>
    <t>主体结顶</t>
  </si>
  <si>
    <t>台州市弘置信置业有限公司</t>
  </si>
  <si>
    <r>
      <t>葭</t>
    </r>
    <r>
      <rPr>
        <sz val="11"/>
        <color indexed="8"/>
        <rFont val="宋体"/>
        <family val="0"/>
      </rPr>
      <t>沚</t>
    </r>
    <r>
      <rPr>
        <sz val="11"/>
        <color indexed="8"/>
        <rFont val="仿宋_GB2312"/>
        <family val="3"/>
      </rPr>
      <t>街道台州大道西侧、中山西路北侧地块开发项目 （悦城水岸项目）</t>
    </r>
  </si>
  <si>
    <t>总用地面积195亩，总建筑面积34万平方米。</t>
  </si>
  <si>
    <t>大部分主体结顶</t>
  </si>
  <si>
    <t>台州市碧城置业有限公司</t>
  </si>
  <si>
    <r>
      <t>葭</t>
    </r>
    <r>
      <rPr>
        <sz val="11"/>
        <color indexed="8"/>
        <rFont val="宋体"/>
        <family val="0"/>
      </rPr>
      <t>沚</t>
    </r>
    <r>
      <rPr>
        <sz val="11"/>
        <color indexed="8"/>
        <rFont val="仿宋_GB2312"/>
        <family val="3"/>
      </rPr>
      <t>街道永宁、白岳村村留地开发项目（珑悦名苑）</t>
    </r>
  </si>
  <si>
    <t>用地面积109.5亩，建筑面积20万平方米。其中商业8550平方米，住宅14万平方米。回购商业建筑面积8000平方米。</t>
  </si>
  <si>
    <t>交付</t>
  </si>
  <si>
    <t>台州椒江碧桂园久泰置业有限公司</t>
  </si>
  <si>
    <r>
      <t>葭</t>
    </r>
    <r>
      <rPr>
        <sz val="11"/>
        <color indexed="8"/>
        <rFont val="宋体"/>
        <family val="0"/>
      </rPr>
      <t>沚</t>
    </r>
    <r>
      <rPr>
        <sz val="11"/>
        <color indexed="8"/>
        <rFont val="仿宋_GB2312"/>
        <family val="3"/>
      </rPr>
      <t>街道繁荣村立改套项目（学府水岸）</t>
    </r>
  </si>
  <si>
    <t>用地面积202.5亩，建筑面积28万方米，其中商业约6700平方米，住宅27万平方米。</t>
  </si>
  <si>
    <t>一标二标注意结构封顶，三标结构五层。</t>
  </si>
  <si>
    <t>台州碧桂园房地产开发有限公司</t>
  </si>
  <si>
    <r>
      <t>葭</t>
    </r>
    <r>
      <rPr>
        <sz val="11"/>
        <color indexed="8"/>
        <rFont val="宋体"/>
        <family val="0"/>
      </rPr>
      <t>沚</t>
    </r>
    <r>
      <rPr>
        <sz val="11"/>
        <color indexed="8"/>
        <rFont val="仿宋_GB2312"/>
        <family val="3"/>
      </rPr>
      <t>街道开发大道以北、学院路以西地块开发建设项目（玖樟府）</t>
    </r>
  </si>
  <si>
    <t>用地面积96亩，拟建总建筑面积约18.5万平方米。</t>
  </si>
  <si>
    <t>一期、二期装修</t>
  </si>
  <si>
    <t>台州富高置业有限公司</t>
  </si>
  <si>
    <t>洪家街道现代大道以北、白云山南路以西（商住）出让地块开发建设项目（台州一号）</t>
  </si>
  <si>
    <t>总用地面积225亩，总建筑面积45万平方米。</t>
  </si>
  <si>
    <t>主体完工、配套设施基本完工。</t>
  </si>
  <si>
    <t>台州市中梁宇置业有限公司</t>
  </si>
  <si>
    <r>
      <t>枫南东路北侧、</t>
    </r>
    <r>
      <rPr>
        <sz val="11"/>
        <color indexed="8"/>
        <rFont val="宋体"/>
        <family val="0"/>
      </rPr>
      <t>屷</t>
    </r>
    <r>
      <rPr>
        <sz val="11"/>
        <color indexed="8"/>
        <rFont val="仿宋_GB2312"/>
        <family val="3"/>
      </rPr>
      <t>崦路东侧地块项目开发建设项目（枫云府）</t>
    </r>
  </si>
  <si>
    <t>总用地面积48亩，总建筑面积7.5万平方米，回购2万平方米住宅用于拆迁安置。</t>
  </si>
  <si>
    <t>台州市正黄置业有限公司</t>
  </si>
  <si>
    <t>椒江区洪家大板桥棚户区改造项目</t>
  </si>
  <si>
    <t>总用地面积405亩，建设用地面积20万平方米。</t>
  </si>
  <si>
    <t>2018-2021　</t>
  </si>
  <si>
    <t>15幢主体结构结顶</t>
  </si>
  <si>
    <t>台州万椒置业有限公司</t>
  </si>
  <si>
    <t>保障房A区块项目（海景名苑）</t>
  </si>
  <si>
    <t>建筑面积3.3万平方米，其中限价房16万平方米、公租房2.5万平方米。</t>
  </si>
  <si>
    <t>一期交房完成                              二期竣工验收</t>
  </si>
  <si>
    <t>台州方远国强房地产开发有限公司</t>
  </si>
  <si>
    <t>保障房B区块项目</t>
  </si>
  <si>
    <t>用地面积165亩，建筑面积24.5万平方米，其中地上建筑面积22万平方米。</t>
  </si>
  <si>
    <t>椒江区集聚分区管委会</t>
  </si>
  <si>
    <t>▲黄岩区劳动南路南延工程</t>
  </si>
  <si>
    <t>总用地315亩，新建道路总长4198米，宽50米，桥梁7座，设计为双向6车道，建设内容包括道路、排水、桥梁及配套照明、绿化等附属设施。</t>
  </si>
  <si>
    <t>完成桥梁、排水、道路路基施工。</t>
  </si>
  <si>
    <t>台州市黄岩区市政管理处</t>
  </si>
  <si>
    <t>▲黄岩区净土岙棚户区改造工程</t>
  </si>
  <si>
    <t>总用地94.6亩，总建筑面积约17万平方米。</t>
  </si>
  <si>
    <t>黄岩经济高新区管委会</t>
  </si>
  <si>
    <t>▲罗家汇安置房工程</t>
  </si>
  <si>
    <t>总用地73.8亩，安置552户。</t>
  </si>
  <si>
    <t>贷款
自筹</t>
  </si>
  <si>
    <t>黄岩区城建集团</t>
  </si>
  <si>
    <t>绿城黄岩新前城市新区</t>
  </si>
  <si>
    <t>建成集高档住宅、五星级酒店、大型商业、娱乐、幼儿园为一体的城市新区综合体。</t>
  </si>
  <si>
    <t>2012-2019</t>
  </si>
  <si>
    <t>1号地块酒店、商业等主体施工，锦溪苑施工。</t>
  </si>
  <si>
    <t>台州绿城泰业房地产开发有限公司</t>
  </si>
  <si>
    <t>黄岩区吾悦广场</t>
  </si>
  <si>
    <t>总用地79亩，总建筑面积41.6万平方米，包括集高档住宅、大型商业、娱乐设施为一体的城市新区综合体。</t>
  </si>
  <si>
    <t>主体基本完成</t>
  </si>
  <si>
    <t>台州新城万博房地产发展有限公司</t>
  </si>
  <si>
    <t>黄岩公交综合场站工程</t>
  </si>
  <si>
    <t>项目总建筑面积约4.3万平方米。</t>
  </si>
  <si>
    <t>台州市公共交通集团有限公司</t>
  </si>
  <si>
    <t>黄岩区污水零直排区创建工程</t>
  </si>
  <si>
    <t>本工程建设内容包括对城镇和工业区的老旧管网进行改造，建成区污水零直排区的创建。</t>
  </si>
  <si>
    <t>财政
贷款</t>
  </si>
  <si>
    <t>开展截污纳管等城市基础设施建设</t>
  </si>
  <si>
    <t>黄岩区污水处理有限公司</t>
  </si>
  <si>
    <t>黄岩下洋郑安置房工程</t>
  </si>
  <si>
    <t>总建筑面积21.5万平方米。</t>
  </si>
  <si>
    <t>浙江省黄岩经济高新区管理委员会</t>
  </si>
  <si>
    <t>黄岩委羽山新区倪桥安置房工程</t>
  </si>
  <si>
    <t>总用地68.76亩，总建筑面积约11.1万平方米，住宅635套。</t>
  </si>
  <si>
    <t>台州市黄岩南区建设指挥部</t>
  </si>
  <si>
    <t>黄岩南区羽山村一期安置房工程</t>
  </si>
  <si>
    <t>总用地100亩，总建筑面积约15万平方米，住宅826套。</t>
  </si>
  <si>
    <t>黄岩区妙儿桥村安置房</t>
  </si>
  <si>
    <t>总用地47亩，总建筑面积约9.3万平方米。</t>
  </si>
  <si>
    <t>台州市黄岩北区建设指挥部</t>
  </si>
  <si>
    <t>黄岩区王林、王林施棚户区改造工程</t>
  </si>
  <si>
    <t>总用地133亩，总建筑面积约21.9万平方米。</t>
  </si>
  <si>
    <t>基本完成桩基及地下室工程</t>
  </si>
  <si>
    <t>▲桐江大道与现代大道交叉口东北角商住项目</t>
  </si>
  <si>
    <t>项目位于桐屿街道，占地400亩。</t>
  </si>
  <si>
    <t>▲路桥南官新天地项目</t>
  </si>
  <si>
    <t>规划用地752亩，总建筑面积51.6万平方米，其中历史文化保护建筑面积14.37万平方米。项目按照4A级旅游功能区标准，建设集历史文化、休闲旅游于一体的综合区块。</t>
  </si>
  <si>
    <t>完成桩基、部分地下室工程</t>
  </si>
  <si>
    <t>路桥区旧改办</t>
  </si>
  <si>
    <t>台州万桥置业有限公司路桥房地产项目</t>
  </si>
  <si>
    <t>总用地面积5.7万平方米，总建筑面积12.6平方米。</t>
  </si>
  <si>
    <t>土建完成50%</t>
  </si>
  <si>
    <t>路桥区祥生国宾府</t>
  </si>
  <si>
    <t>占地171亩，建筑面积22万平方米。</t>
  </si>
  <si>
    <t>主楼全部结顶，室外配套及精装修开始。</t>
  </si>
  <si>
    <t>路桥墙里贺出让地
（文昌邸）</t>
  </si>
  <si>
    <t>用地面积38亩，建筑面积5.9万平方米。</t>
  </si>
  <si>
    <t>路桥区旧城1号安置小区</t>
  </si>
  <si>
    <t>用地面积56.6亩，建筑面积9万平方米。</t>
  </si>
  <si>
    <t>地下室完成</t>
  </si>
  <si>
    <t>路桥区旧城4号安置小区</t>
  </si>
  <si>
    <t>用地面积74.2亩，建筑面积11.8万平方米。</t>
  </si>
  <si>
    <t>旧改办</t>
  </si>
  <si>
    <t>▲路桥区飞龙湖8号小区</t>
  </si>
  <si>
    <t>棚户区改造项目，用于后洋金、岙后、徐洋村村民安置，总用地面积194亩，地上建筑面积约25.8万平方米。</t>
  </si>
  <si>
    <t>√</t>
  </si>
  <si>
    <t>基本完成桩基工程</t>
  </si>
  <si>
    <t>▲路桥区旧城改建3号地块</t>
  </si>
  <si>
    <t>用地面积25.5亩，建筑面积3.4万平方米。</t>
  </si>
  <si>
    <t>▲路桥区旧城改建6号地块</t>
  </si>
  <si>
    <t>用地面积44.5亩，建筑面积6万平方米。</t>
  </si>
  <si>
    <t>▲路桥区桐屿建设小区二期</t>
  </si>
  <si>
    <t>用地面积94.4亩，总建筑面积13万平方米。</t>
  </si>
  <si>
    <t>路桥区路北街道洋洪出让地块</t>
  </si>
  <si>
    <t>用地面积172.5亩。</t>
  </si>
  <si>
    <t>完成地下工程</t>
  </si>
  <si>
    <t>▲原临海车站区块商业综合体</t>
  </si>
  <si>
    <t>用地面积124亩，总建筑面积24万平方米。</t>
  </si>
  <si>
    <t>古城街道</t>
  </si>
  <si>
    <t>临海市湖东区块棚户区改造一期项目</t>
  </si>
  <si>
    <t>总用地面积156亩，总建筑面积28万平方米。</t>
  </si>
  <si>
    <t>主体结构完成60%</t>
  </si>
  <si>
    <t>临海市城投集团</t>
  </si>
  <si>
    <t>临海市城市之光</t>
  </si>
  <si>
    <t>用地面积67.6亩，建筑面积16.73万平方米。</t>
  </si>
  <si>
    <t>临海市大洋街道</t>
  </si>
  <si>
    <t>临海市三泰白沙壹号住宅及酒店工程</t>
  </si>
  <si>
    <t>用地面积约100亩，住宅小区、五星级酒店、影院、购物中心等配套设施建设。</t>
  </si>
  <si>
    <t>临海市府城公馆</t>
  </si>
  <si>
    <t>用地面积53.37亩，建筑面积12.88万平方米。</t>
  </si>
  <si>
    <t>大洋街道</t>
  </si>
  <si>
    <t>临海市花街工业园区块商业综合体</t>
  </si>
  <si>
    <t>总用地面积60.81亩，建筑面积9万平方米。</t>
  </si>
  <si>
    <t xml:space="preserve">杜桥镇眼镜小微企业创新创业园 </t>
  </si>
  <si>
    <t>总用地面积20万平方米,总建筑面积56万平方米,共建设5层生产性厂房17幢、12-14层宿舍楼4幢、2层商业裙房、1座污水处理设施及一层地下室。</t>
  </si>
  <si>
    <t xml:space="preserve">台州博鑫房地产开发有限公司 </t>
  </si>
  <si>
    <t>▲未来公馆</t>
  </si>
  <si>
    <t>新建商住楼10幢，总建筑面积12万平方米。</t>
  </si>
  <si>
    <r>
      <t>2</t>
    </r>
    <r>
      <rPr>
        <sz val="10"/>
        <color indexed="8"/>
        <rFont val="仿宋_GB2312"/>
        <family val="3"/>
      </rPr>
      <t>019-2021</t>
    </r>
  </si>
  <si>
    <t xml:space="preserve">临海祥生弘景房地产开发有限公司 </t>
  </si>
  <si>
    <t>临海市吉利区块商住开发（江山府）</t>
  </si>
  <si>
    <t>用地面积61.68亩，建筑面积14万平方米。</t>
  </si>
  <si>
    <t>临海市吉利区块商住开发（铂悦府）</t>
  </si>
  <si>
    <t>用地面积64.4亩，建筑面积12万平方米。</t>
  </si>
  <si>
    <t>温岭市马鞍桥、莞渭陈、方家洋城中村改造项目</t>
  </si>
  <si>
    <t>总用地面积235亩，总建筑面积56.6万平方米。</t>
  </si>
  <si>
    <t>完成主体二层</t>
  </si>
  <si>
    <t>温岭市山凰村拆迁安置房</t>
  </si>
  <si>
    <t>用地面积22.5亩，总建筑面积约5万平方米。</t>
  </si>
  <si>
    <t>温岭市新河镇城市客厅项目</t>
  </si>
  <si>
    <t>用地面积35亩，建筑面积3.75万平方米的商业综合体。</t>
  </si>
  <si>
    <t>土建完成</t>
  </si>
  <si>
    <t>温岭市新河镇</t>
  </si>
  <si>
    <t>温岭市旧城改造（坊下街区块拆建安置工程</t>
  </si>
  <si>
    <t>项目用地面积82.5亩，总建筑面积22.7万平方米。</t>
  </si>
  <si>
    <t>温岭市旧城改造办</t>
  </si>
  <si>
    <t>温岭市神童门区块城中村改造项目</t>
  </si>
  <si>
    <t>占地171亩。</t>
  </si>
  <si>
    <t>温岭市XQ060216地块（河边村村留地）</t>
  </si>
  <si>
    <t>总用地面积30亩，总建筑面积6.8万平方米。</t>
  </si>
  <si>
    <t>温岭市城东街道</t>
  </si>
  <si>
    <t>温岭市城市新区田园路东出让地块项目</t>
  </si>
  <si>
    <t>占地约59.2亩。</t>
  </si>
  <si>
    <t>温岭市城市新区下蔡王府基出让地块项目</t>
  </si>
  <si>
    <t>占地55.5亩。</t>
  </si>
  <si>
    <t>温岭市城东街道洋河村留地开发项目（CD010301-2）</t>
  </si>
  <si>
    <t>总用地面积13.5亩，总建筑面积3万平方米。</t>
  </si>
  <si>
    <t>温岭市湖畔花园</t>
  </si>
  <si>
    <t>占地124亩。</t>
  </si>
  <si>
    <t>部分主体结顶</t>
  </si>
  <si>
    <t>温岭市黄金海岸名苑</t>
  </si>
  <si>
    <t>总用地15亩，总建筑面积2.4万平方米。</t>
  </si>
  <si>
    <t>完成12层建设</t>
  </si>
  <si>
    <t>温岭市松门镇</t>
  </si>
  <si>
    <t>温岭市祥生金麟府（TP020102)</t>
  </si>
  <si>
    <t>总用地86.4亩，总建筑面积15万平方米。</t>
  </si>
  <si>
    <t>温岭市东部新区钻石雅苑项目</t>
  </si>
  <si>
    <t>总用地68.4亩，总建筑面积9.7万平方米。</t>
  </si>
  <si>
    <t>温岭市万家之星建设项目</t>
  </si>
  <si>
    <t>总用地34亩，建筑面积7.4万平方米。</t>
  </si>
  <si>
    <t>温岭市城南镇岙环商业中心项目</t>
  </si>
  <si>
    <t>占地33亩。</t>
  </si>
  <si>
    <t>主体完工</t>
  </si>
  <si>
    <t>温岭市城南镇</t>
  </si>
  <si>
    <t>温岭市城南镇新城商业中心项目</t>
  </si>
  <si>
    <t>总建筑面积13.7万平方米。</t>
  </si>
  <si>
    <t>玉环新城吾悦广场一期</t>
  </si>
  <si>
    <t>住宅、商业、办公等，一期建设用地面积190.5亩，建筑面积42万平方米。</t>
  </si>
  <si>
    <t>工程基本完工</t>
  </si>
  <si>
    <t>玉环市老城改造指挥部</t>
  </si>
  <si>
    <t>玉环新城吾悦广场二期</t>
  </si>
  <si>
    <t>住宅、商业、办公等，二期建设用地38.6亩，建筑面积8.4万平方米。</t>
  </si>
  <si>
    <t>玉环金沙湾项目</t>
  </si>
  <si>
    <t>总用地面积100亩。</t>
  </si>
  <si>
    <t>玉环市坎门街道</t>
  </si>
  <si>
    <t>玉环市中梁玖号院建设项目</t>
  </si>
  <si>
    <t>总建筑面积274.5亩，总用地面积9.5万平方米。</t>
  </si>
  <si>
    <t>部分结顶</t>
  </si>
  <si>
    <t>玉环市经济高新区</t>
  </si>
  <si>
    <t>天台县福溪街道水南“城中村”改造项目（一期、二期）</t>
  </si>
  <si>
    <t>一期总用地面积约112.5亩，总建筑面积21万平方米，建设商业综合体4.5万平方米，安置房870余套；二期总用地面积约85亩，总建筑面积17.5万平方米。</t>
  </si>
  <si>
    <t>基投公司
福溪街道</t>
  </si>
  <si>
    <t>天台县勤丰综合市场及农民公寓工程</t>
  </si>
  <si>
    <t>总用地面积34亩。</t>
  </si>
  <si>
    <t>赤城街道</t>
  </si>
  <si>
    <t>天台县杨帆龙庭</t>
  </si>
  <si>
    <t>用地面积132亩，建筑面积23万平方米。</t>
  </si>
  <si>
    <t>天台杨帆龙庭置业有限公司</t>
  </si>
  <si>
    <t>天台县平桥·凤凰里</t>
  </si>
  <si>
    <t>用地面积32.4亩，建筑面积7万平方米，其中地上建筑面积5.4万平方米。</t>
  </si>
  <si>
    <t>台州星润房地产开发有限公司</t>
  </si>
  <si>
    <t>天台县华鸿中央公园</t>
  </si>
  <si>
    <t>总用地面积273亩，住宅建筑面积18万平方米。</t>
  </si>
  <si>
    <t>天台嘉信置业有限公司</t>
  </si>
  <si>
    <t>天台县广宇碧桂园（南地块、北地块）</t>
  </si>
  <si>
    <t>南地块9万平方米，北地块9.4万平方米。</t>
  </si>
  <si>
    <t>浙江广园房地产开发有限公司</t>
  </si>
  <si>
    <t>天台县伟星金盘府</t>
  </si>
  <si>
    <t>总用地66亩 ，总建筑面积13万平方米。</t>
  </si>
  <si>
    <t>天台伟星房地产开发有限公司</t>
  </si>
  <si>
    <t>天台县森然·御府项目</t>
  </si>
  <si>
    <t>总用地面积40.5亩，总建筑面积7.5万平方米。</t>
  </si>
  <si>
    <t>主体建设及相关配套设施建设</t>
  </si>
  <si>
    <t>天台杨帆龙悦房地产开发有限公司</t>
  </si>
  <si>
    <t>天台县祥生江山樾房地产项目</t>
  </si>
  <si>
    <t>项目总用地面积约17147平方米，地上计容建筑面积约54870平方米。</t>
  </si>
  <si>
    <t>天台祥生房地产开发有限公司</t>
  </si>
  <si>
    <t>天台县杨帆龙悦房地产项目</t>
  </si>
  <si>
    <t>13幢高层18幢排屋。</t>
  </si>
  <si>
    <t>天台县城市新区商业中心项目</t>
  </si>
  <si>
    <t>用地面积267亩，规划建设用地面积237亩。</t>
  </si>
  <si>
    <t>房屋主体建设</t>
  </si>
  <si>
    <t>天台祥生弘景房地产开发有限公司</t>
  </si>
  <si>
    <t>▲天台县福溪街道拾得路以北（水南）区块改造二期项目</t>
  </si>
  <si>
    <t>总建筑面积约17万平方米。</t>
  </si>
  <si>
    <t>地下室基础施工</t>
  </si>
  <si>
    <t>天台县基投公司、福溪街道</t>
  </si>
  <si>
    <t>▲天台县福溪街道拾得路以北（水南）区块改造三期项目</t>
  </si>
  <si>
    <t>总建筑面积约22万平方米。</t>
  </si>
  <si>
    <t>▲官塘蔡“城中村”改造二期项目</t>
  </si>
  <si>
    <t>建设用地面积81亩，总建筑面积18万平方米，其中商业建筑面积1.2万平方米。</t>
  </si>
  <si>
    <t>开工建设主体工程</t>
  </si>
  <si>
    <t>天台县始丰街道</t>
  </si>
  <si>
    <t>天台县始丰城市中心项目</t>
  </si>
  <si>
    <t>用地面积80亩，总建筑面积约12.5万平方米。</t>
  </si>
  <si>
    <t>浙江祥生弘景房地产有限公司</t>
  </si>
  <si>
    <t>仙居县庆丰街北段片区改建项目</t>
  </si>
  <si>
    <t>原址拆建项目，拆除建筑面积约3.7万平方米，总用地面积63亩，总建筑面积13万平方米。</t>
  </si>
  <si>
    <t>安置区及道路工程建设</t>
  </si>
  <si>
    <t>仙居县乐安建设投资集团有限公司</t>
  </si>
  <si>
    <t>仙居县旧城西门片区二期改造工程（地块一）</t>
  </si>
  <si>
    <t>总用地面积104亩，其中安置区建设用地面积75亩。建设内容包括地上、地下建筑以及西门街道路工程。</t>
  </si>
  <si>
    <t>安置区主体工程建设</t>
  </si>
  <si>
    <t>仙居县旧城改建指挥部</t>
  </si>
  <si>
    <t>▲仙居县中苑金街</t>
  </si>
  <si>
    <t>总用地面积55.5亩，总建筑面积9万平方米。</t>
  </si>
  <si>
    <t>浙江中苑昊天房地产开发有限公司</t>
  </si>
  <si>
    <t>仙居县旧城西门片区二期改造项目（3号地块）</t>
  </si>
  <si>
    <t>总建设用地面积40.5亩，总建筑面积为8.7万平方米，安置户数460户。</t>
  </si>
  <si>
    <t>仙居县旧城西门片区二号地块</t>
  </si>
  <si>
    <t>总用地面积为64亩，总建筑面积13.6万平方米。</t>
  </si>
  <si>
    <t>仙居县碧桂园仙宸府项目</t>
  </si>
  <si>
    <t>总用地面积97亩，新建住宅面积12万平方米，商业面积4945平方米,。</t>
  </si>
  <si>
    <t>仙居旭和置业有限公司</t>
  </si>
  <si>
    <t>仙居县尚隽公馆</t>
  </si>
  <si>
    <t>总建筑面积为10万平方米。</t>
  </si>
  <si>
    <t>新城控规集团</t>
  </si>
  <si>
    <t>仙居县仙源府邸（王温故里项目）</t>
  </si>
  <si>
    <t>总占地面积80亩，其中60亩用于商业住宅开发，20亩建造慈孝井、古树、酿酒坊、王温故居、国学礼堂、文化商业街、文化广场等文化旅游景点。</t>
  </si>
  <si>
    <t>台州阳光房产有限公司</t>
  </si>
  <si>
    <t>仙居县华厦世纪新城</t>
  </si>
  <si>
    <t>总用地100亩，包含住宅、商场、公园等城市配套设施。</t>
  </si>
  <si>
    <t>新华夏房地产公司</t>
  </si>
  <si>
    <t>仙居县云庐项目</t>
  </si>
  <si>
    <t>占地面积17亩，总建筑面积2.5万平方米。</t>
  </si>
  <si>
    <t>浙江欢喜房地产开发有限公司</t>
  </si>
  <si>
    <r>
      <t>仙居县新城</t>
    </r>
    <r>
      <rPr>
        <sz val="11"/>
        <color indexed="8"/>
        <rFont val="宋体"/>
        <family val="0"/>
      </rPr>
      <t>•</t>
    </r>
    <r>
      <rPr>
        <sz val="11"/>
        <color indexed="8"/>
        <rFont val="仿宋_GB2312"/>
        <family val="3"/>
      </rPr>
      <t>吾悦广场</t>
    </r>
  </si>
  <si>
    <t>项目总用地面积211亩，总建筑面积52万平方米，建设集时尚购物中心、精品商业街区、住宅于一体的城市综合体。</t>
  </si>
  <si>
    <t>仙居县西区开发管委会</t>
  </si>
  <si>
    <t>仙居县亚繁·仙居悦城</t>
  </si>
  <si>
    <t>主要开发建设特色滨水商业购物街、美食广场、精品酒店群、大型室内运动体验区、大型室内水上乐园、户外运动基地、多类型特色民宿等。</t>
  </si>
  <si>
    <t>三门县善好酒厂区块“退二进三”项目--保集御府房产项目</t>
  </si>
  <si>
    <t>总用地238亩，总建筑面积约40万平方米。</t>
  </si>
  <si>
    <t>完成部分楼主体建设</t>
  </si>
  <si>
    <t>台州保集甬宸置业有限公司</t>
  </si>
  <si>
    <t>▲三门县城XB-05-18-01地块房地产项目</t>
  </si>
  <si>
    <t>总用地102亩，总建筑面积13.5万平方米</t>
  </si>
  <si>
    <t>富力集团</t>
  </si>
  <si>
    <r>
      <t>三门县金麟府</t>
    </r>
    <r>
      <rPr>
        <sz val="11"/>
        <color indexed="8"/>
        <rFont val="宋体"/>
        <family val="0"/>
      </rPr>
      <t>•</t>
    </r>
    <r>
      <rPr>
        <sz val="11"/>
        <color indexed="8"/>
        <rFont val="仿宋_GB2312"/>
        <family val="3"/>
      </rPr>
      <t>惠园</t>
    </r>
  </si>
  <si>
    <t>总用地238亩，总建筑面积12万平方米。</t>
  </si>
  <si>
    <t>三门县汇鑫置业有限公司</t>
  </si>
  <si>
    <t>▲三门县城乡公交一体化工程</t>
  </si>
  <si>
    <t>站场总面积421.5亩，枢纽站1处，客运站14处，停靠站268个及公交线路收购。</t>
  </si>
  <si>
    <t>财政、贷款、自筹</t>
  </si>
  <si>
    <t>基本完成总站场改造</t>
  </si>
  <si>
    <t>三门县交投公司</t>
  </si>
  <si>
    <t>（五）</t>
  </si>
  <si>
    <t>社会民生</t>
  </si>
  <si>
    <t>浙大台州研究院（台州科技城综合区）酒店（被动屋）三期</t>
  </si>
  <si>
    <t>建筑面积2.2万平方米。</t>
  </si>
  <si>
    <t>竣工</t>
  </si>
  <si>
    <t>台州经济高新区文渊小学</t>
  </si>
  <si>
    <t>建设用地面积42亩，规划开设36个教学班。</t>
  </si>
  <si>
    <t>高新区管委会社发局</t>
  </si>
  <si>
    <t>台州出入境检验检疫局技术业务用房建设项目</t>
  </si>
  <si>
    <t>建筑面积3万平方米。</t>
  </si>
  <si>
    <t>竣工验收</t>
  </si>
  <si>
    <t>高新区社投公司</t>
  </si>
  <si>
    <t>台州市委党校迁建工程</t>
  </si>
  <si>
    <r>
      <t>总用地面积169亩，总建筑面积5.4万</t>
    </r>
    <r>
      <rPr>
        <sz val="11"/>
        <color indexed="8"/>
        <rFont val="宋体"/>
        <family val="0"/>
      </rPr>
      <t>平方米</t>
    </r>
    <r>
      <rPr>
        <sz val="11"/>
        <color indexed="8"/>
        <rFont val="仿宋_GB2312"/>
        <family val="3"/>
      </rPr>
      <t>。</t>
    </r>
  </si>
  <si>
    <t>幕墙施工，内装修施工。</t>
  </si>
  <si>
    <t>人才社区西地块项目</t>
  </si>
  <si>
    <t>总用地面积46.5亩，总建筑面积为9万平方米，建设成为台州科技新长征人才集聚地。</t>
  </si>
  <si>
    <t>完成主体施工</t>
  </si>
  <si>
    <t>人才社区东地块项目</t>
  </si>
  <si>
    <t>总用地面积43亩，总建筑面积.8.7万平方米，建设成为台州科技新长征人才集聚地。</t>
  </si>
  <si>
    <t>完成地下室施工</t>
  </si>
  <si>
    <t>台州市图书馆东南侧停车库项目</t>
  </si>
  <si>
    <t>建筑面积5万平方米的立体停车楼。</t>
  </si>
  <si>
    <t>高新区基投公司</t>
  </si>
  <si>
    <t>椒江二中改扩建工程</t>
  </si>
  <si>
    <t>用地面积61.65亩，建筑面积6.6万平方米，建成后办学规模为 60 个教学班、2700 名在校生。</t>
  </si>
  <si>
    <t>一期竣工，二期桩基完成</t>
  </si>
  <si>
    <t>椒江区交投</t>
  </si>
  <si>
    <t>镇海中学台州分校建设工程</t>
  </si>
  <si>
    <t>总建筑面积13.6万平方米，办学规模为60班。</t>
  </si>
  <si>
    <t>椒江心海置业有限公司</t>
  </si>
  <si>
    <t>台州浙东医养项目</t>
  </si>
  <si>
    <t>用地面积141亩，建筑面积24万平方米，设床位2000张（其中病床1200张，康养床位800张）。</t>
  </si>
  <si>
    <t>一期装修基本完成</t>
  </si>
  <si>
    <t>台州浙东医院有限公司</t>
  </si>
  <si>
    <t>华东师范大学附属台州学校项目</t>
  </si>
  <si>
    <t>用地面积132.75亩，建成后学校办学规模为小学48班、初中36班，在校生3780人。</t>
  </si>
  <si>
    <t>教学楼、图书馆、食堂、功能厅主体基本完成。</t>
  </si>
  <si>
    <t>黄岩区初级中学建设工程</t>
  </si>
  <si>
    <t>总用地66亩，建筑面积3.95万平方米，新建教学楼，行政楼、体育馆辅助用房等9幢。</t>
  </si>
  <si>
    <t>基础完工</t>
  </si>
  <si>
    <t>黄岩区初级中学</t>
  </si>
  <si>
    <t>黄岩中学附属小学</t>
  </si>
  <si>
    <t>总用地62.35亩，总建筑面积约3.4万平方米，规模42个班级。</t>
  </si>
  <si>
    <t>黄岩区实验小学西城校区工程</t>
  </si>
  <si>
    <t>建设规模按36个教学班，在校生1620人设计，总建筑面积约2.5万平方米。</t>
  </si>
  <si>
    <t>黄岩区实验小学</t>
  </si>
  <si>
    <t>北京师范大学台州实验学校工程</t>
  </si>
  <si>
    <t>总建设规模按120个教学班，在校生4710人设计，总建筑面积约13.6万平方米。</t>
  </si>
  <si>
    <t>主体全部完成，装修、室外配套基本完成。</t>
  </si>
  <si>
    <t>台州市黄岩乐育小镇建设有限公司</t>
  </si>
  <si>
    <t>台州市第一人民医院迁建一期工程</t>
  </si>
  <si>
    <t>一期工程总建筑面积约14万平方米。</t>
  </si>
  <si>
    <t>房屋土建施工完成</t>
  </si>
  <si>
    <t>台州市第一人民医院</t>
  </si>
  <si>
    <t>路桥区文化活动中心</t>
  </si>
  <si>
    <t>总用地面积42亩，总建筑面积4.4万平方米，主要为博物馆相关用房及设备用房等。</t>
  </si>
  <si>
    <t>路桥区社发集团</t>
  </si>
  <si>
    <t>路桥区档案馆建设项目</t>
  </si>
  <si>
    <t>用地20亩，建筑面积面积大于8000平方米，建设档案专用设备、数字档案设备等。</t>
  </si>
  <si>
    <t>工程竣工</t>
  </si>
  <si>
    <t>路桥区体育公园二期（全民健身中心）</t>
  </si>
  <si>
    <t>占地约26亩，建设足球场、游泳馆、篮球场、网球场、半沉式停车场（230个车位）。</t>
  </si>
  <si>
    <t>土建完成进入精装修，室外配套开始。</t>
  </si>
  <si>
    <t>▲路桥区北大附中飞龙湖学校</t>
  </si>
  <si>
    <t>用地面积约195.46亩，引进北大附中，建设集高中、初中、小学、幼儿园为一体的学校。</t>
  </si>
  <si>
    <t>台州医院新院区</t>
  </si>
  <si>
    <t>总占地面积321亩，总建筑面积为35.5万平方米, 一期工程建筑面积为22万平方米，建设床位1000张，二期建设床位1300张。</t>
  </si>
  <si>
    <t>综合楼主体结构基本完成</t>
  </si>
  <si>
    <t>台州恩泽医疗中心（集团）</t>
  </si>
  <si>
    <t>临海市老年乐园一期（后续工程）</t>
  </si>
  <si>
    <t>用地面积25.5亩，总建筑面积3万平方米。</t>
  </si>
  <si>
    <t>临海市民政局</t>
  </si>
  <si>
    <t>台州第一技师学院工程</t>
  </si>
  <si>
    <t>占地157.8亩，建筑面积74654平方米，在校生数3000以上，72教学班。</t>
  </si>
  <si>
    <t>温岭市人力资源和社会保障局</t>
  </si>
  <si>
    <t>▲玉环市人民医院改扩建项目</t>
  </si>
  <si>
    <t>总用地面积137亩,总建筑面积11.13万平方米。</t>
  </si>
  <si>
    <t>完成打桩、基坑支护。</t>
  </si>
  <si>
    <t>玉环市卫计局</t>
  </si>
  <si>
    <t>玉环市陈屿中心小学分校区建设项目</t>
  </si>
  <si>
    <t>总用地面积78亩，建设用地面积57亩，总建筑面积2.8万平方米。</t>
  </si>
  <si>
    <t>土建进度的50%</t>
  </si>
  <si>
    <t>玉环市教育局</t>
  </si>
  <si>
    <t>玉环骨伤医院项目</t>
  </si>
  <si>
    <t>主楼住院部12层，门诊楼3层，后勤楼8层，占地36.8亩。</t>
  </si>
  <si>
    <t>主体装修</t>
  </si>
  <si>
    <t>玉环市城关中心小学分校区新建工程</t>
  </si>
  <si>
    <t>用地面积约80亩，总建筑面积约2.8万平方米，包括教学楼、综合楼、实验楼、体育馆、食堂等。</t>
  </si>
  <si>
    <t>完成土建工程70%。</t>
  </si>
  <si>
    <t>玉环市中等职业学校迁建工程</t>
  </si>
  <si>
    <t>总规划用地380.88亩。</t>
  </si>
  <si>
    <t>完成总工程量30%。</t>
  </si>
  <si>
    <t>玉环新城体育中心项目</t>
  </si>
  <si>
    <t>规划总用地面积约360亩，总建设用地面积约232亩，总建筑面积6.3万平方米。主要建设1个2万座体育场、1个3211座的体育馆及游泳馆和全民健身中心、休闲公园。</t>
  </si>
  <si>
    <t>完成一场两馆桩基工程。</t>
  </si>
  <si>
    <t>玉环市体育局</t>
  </si>
  <si>
    <t>仙居县职业教育中心</t>
  </si>
  <si>
    <t>项目用地面积394.71亩，总建筑面积17.65万平方米。</t>
  </si>
  <si>
    <t>贷款、县财政</t>
  </si>
  <si>
    <t>体育馆主体工程建设</t>
  </si>
  <si>
    <t>仙居县城市文化综合体</t>
  </si>
  <si>
    <t>本项目位于党校东侧，总用地面积31685平方米，总建筑面积69988平方米，其中地上建筑面积47205平方米，地下建筑面积22783平方米。</t>
  </si>
  <si>
    <t>社会资本</t>
  </si>
  <si>
    <t>仙居县文广新局</t>
  </si>
  <si>
    <t>仙居县行政服务中心</t>
  </si>
  <si>
    <t>建设办事大厅、配套附属用房等，总面积3.6万平方米。</t>
  </si>
  <si>
    <t>食堂、办事大厅、附属楼建设。</t>
  </si>
  <si>
    <t>市民中心工程建设指挥部</t>
  </si>
  <si>
    <t>台州帕丁顿双语幼儿园项目</t>
  </si>
  <si>
    <t>建设西区、健跳两所幼儿园。</t>
  </si>
  <si>
    <t>台州市社会发展投资有限公司</t>
  </si>
  <si>
    <t>三门县春之谷幼儿园项目</t>
  </si>
  <si>
    <t>总建筑面积12170平方米，总用地12170平方米，建设15班幼儿园。</t>
  </si>
  <si>
    <t>10100</t>
  </si>
  <si>
    <t>基本完成主体施工</t>
  </si>
  <si>
    <t>三门县教育局、经济高新区</t>
  </si>
  <si>
    <t>（六）</t>
  </si>
  <si>
    <t>休闲旅游</t>
  </si>
  <si>
    <t>方特动漫主题园</t>
  </si>
  <si>
    <t>总用地面积约858亩，规划建设方特动漫主题公园等及相关配套设施。</t>
  </si>
  <si>
    <t>部分桩基施工</t>
  </si>
  <si>
    <t>台州东部新区文化旅游发展有限公司</t>
  </si>
  <si>
    <t>台州湾文旅综合体</t>
  </si>
  <si>
    <t>酒店、会议中心、餐饮等。总用地80亩。</t>
  </si>
  <si>
    <t>幕墙施工</t>
  </si>
  <si>
    <t>▲台州市飞龙湖文旅中心</t>
  </si>
  <si>
    <t>总用地面积498亩，其中一期用地275亩，包括文旅项目175亩及和合里商业街用地100亩；二期用地223亩，主要建设水上乐园、陆地公园、亲子无动力乐园和和合里商业街四个部分。</t>
  </si>
  <si>
    <t>温岭市石塘镇骏马酒店建设项目</t>
  </si>
  <si>
    <t>占地16亩，新建1.8万平方米的综合酒店。</t>
  </si>
  <si>
    <t>温岭市石塘镇</t>
  </si>
  <si>
    <t>漩门湾养生小镇（一期）</t>
  </si>
  <si>
    <t>总建筑面积约54万平方米，建设内容包括三级甲等康复医院、幼儿园、小镇商业中心、游客集散中心、高端渡假酒店及游艇码头、中医养生馆、国家级中草药种植研究中心和观赏、养生小院等项目。</t>
  </si>
  <si>
    <t>4#地块外地面装饰完成；3#地块外立面装饰进场；1#和2#地块主体结构封顶 。</t>
  </si>
  <si>
    <t>▲玉环市创融澜苑（渔家小镇）</t>
  </si>
  <si>
    <t>规划总用地面积92亩，建筑总面积约11万平方米，建设内容包括商住楼、精品酒店、商铺、农贸市场、地下停车场。</t>
  </si>
  <si>
    <t>单体完工40%，地下室完成40%。</t>
  </si>
  <si>
    <t>天台山大瀑布景观工程</t>
  </si>
  <si>
    <t>项目占地面积127.55公顷，总建筑面积控制在2449平方米内。包括大瀑布流态改造、山顶游路、九龙湖及旅游基础服务设施。</t>
  </si>
  <si>
    <t>自筹
上级补助</t>
  </si>
  <si>
    <t>九龙湖工程及游客中心建设</t>
  </si>
  <si>
    <t>天台县旅游集团、赤城街道</t>
  </si>
  <si>
    <t>仙居县华统仙人谷农业综合体</t>
  </si>
  <si>
    <t>规划生态种养殖项目包括蔬菜生产区、水果种植区、现代化生态养殖场、民宿体验区等，项目总用地约802亩。</t>
  </si>
  <si>
    <t>主体工程基本完工</t>
  </si>
  <si>
    <t>仙居县农业局</t>
  </si>
  <si>
    <t>三门县千吉莱健康养生居项目</t>
  </si>
  <si>
    <t>建设农业观光园、养生别墅85幢、酒店公寓12000平方。</t>
  </si>
  <si>
    <t>完成部分主体</t>
  </si>
  <si>
    <t>浙江千吉莱旅游股份有限公司</t>
  </si>
  <si>
    <t>▲三门县大孚健康庄园项目一期</t>
  </si>
  <si>
    <t>建设民族医养中心、民族文化主题街区，面积106亩。</t>
  </si>
  <si>
    <t>完成部分建设</t>
  </si>
  <si>
    <t>台州市大孚康旅投资发展有限公司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</si>
</sst>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</numFmts>
  <fonts count="53">
    <font>
      <sz val="11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12"/>
      <name val="宋体"/>
      <family val="0"/>
    </font>
    <font>
      <sz val="11"/>
      <color indexed="10"/>
      <name val="宋体"/>
      <family val="0"/>
    </font>
    <font>
      <sz val="16"/>
      <name val="黑体"/>
      <family val="3"/>
    </font>
    <font>
      <sz val="11"/>
      <color indexed="8"/>
      <name val="仿宋_GB2312"/>
      <family val="3"/>
    </font>
    <font>
      <sz val="10"/>
      <color indexed="8"/>
      <name val="仿宋_GB2312"/>
      <family val="3"/>
    </font>
    <font>
      <sz val="12"/>
      <color indexed="8"/>
      <name val="仿宋_GB2312"/>
      <family val="3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6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8"/>
      <name val="等线"/>
      <family val="0"/>
    </font>
    <font>
      <sz val="24"/>
      <color indexed="8"/>
      <name val="方正小标宋简体"/>
      <family val="0"/>
    </font>
    <font>
      <b/>
      <sz val="11"/>
      <color indexed="8"/>
      <name val="仿宋_GB2312"/>
      <family val="3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仿宋_GB2312"/>
      <family val="3"/>
    </font>
    <font>
      <sz val="12"/>
      <color indexed="8"/>
      <name val="Times New Roman"/>
      <family val="1"/>
    </font>
    <font>
      <sz val="9"/>
      <name val="宋体"/>
      <family val="0"/>
    </font>
    <font>
      <sz val="11"/>
      <color theme="1"/>
      <name val="Calibri"/>
      <family val="0"/>
    </font>
    <font>
      <b/>
      <sz val="11"/>
      <color theme="1"/>
      <name val="宋体"/>
      <family val="0"/>
    </font>
    <font>
      <b/>
      <sz val="11"/>
      <color theme="1"/>
      <name val="仿宋_GB2312"/>
      <family val="3"/>
    </font>
    <font>
      <sz val="11"/>
      <color theme="1"/>
      <name val="仿宋_GB2312"/>
      <family val="3"/>
    </font>
    <font>
      <sz val="10"/>
      <color theme="1"/>
      <name val="仿宋_GB2312"/>
      <family val="3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4"/>
      <color theme="1"/>
      <name val="宋体"/>
      <family val="0"/>
    </font>
    <font>
      <sz val="14"/>
      <color theme="1"/>
      <name val="宋体"/>
      <family val="0"/>
    </font>
    <font>
      <sz val="10"/>
      <color theme="1"/>
      <name val="宋体"/>
      <family val="0"/>
    </font>
    <font>
      <sz val="14"/>
      <color theme="1"/>
      <name val="仿宋_GB2312"/>
      <family val="3"/>
    </font>
    <font>
      <sz val="12"/>
      <color theme="1"/>
      <name val="仿宋_GB2312"/>
      <family val="3"/>
    </font>
    <font>
      <sz val="12"/>
      <color theme="1"/>
      <name val="Times New Roman"/>
      <family val="1"/>
    </font>
    <font>
      <sz val="24"/>
      <color theme="1"/>
      <name val="方正小标宋简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80"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5" fillId="0" borderId="1" applyNumberFormat="0" applyFill="0" applyAlignment="0" applyProtection="0"/>
    <xf numFmtId="0" fontId="21" fillId="0" borderId="2" applyNumberFormat="0" applyFill="0" applyAlignment="0" applyProtection="0"/>
    <xf numFmtId="0" fontId="2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29" fillId="0" borderId="0">
      <alignment/>
      <protection locked="0"/>
    </xf>
    <xf numFmtId="0" fontId="1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/>
    </xf>
    <xf numFmtId="0" fontId="22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8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9" borderId="4" applyNumberFormat="0" applyAlignment="0" applyProtection="0"/>
    <xf numFmtId="0" fontId="24" fillId="14" borderId="5" applyNumberFormat="0" applyAlignment="0" applyProtection="0"/>
    <xf numFmtId="0" fontId="2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6" fillId="10" borderId="0" applyNumberFormat="0" applyBorder="0" applyAlignment="0" applyProtection="0"/>
    <xf numFmtId="0" fontId="23" fillId="9" borderId="7" applyNumberFormat="0" applyAlignment="0" applyProtection="0"/>
    <xf numFmtId="0" fontId="18" fillId="3" borderId="4" applyNumberFormat="0" applyAlignment="0" applyProtection="0"/>
    <xf numFmtId="0" fontId="27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128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18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41" fillId="0" borderId="9" xfId="0" applyFont="1" applyFill="1" applyBorder="1" applyAlignment="1">
      <alignment horizontal="center" vertical="center" wrapText="1"/>
    </xf>
    <xf numFmtId="176" fontId="41" fillId="0" borderId="9" xfId="0" applyNumberFormat="1" applyFont="1" applyFill="1" applyBorder="1" applyAlignment="1">
      <alignment horizontal="center" vertical="center" wrapText="1"/>
    </xf>
    <xf numFmtId="176" fontId="41" fillId="0" borderId="9" xfId="0" applyNumberFormat="1" applyFont="1" applyFill="1" applyBorder="1" applyAlignment="1">
      <alignment horizontal="left" vertical="center" wrapText="1"/>
    </xf>
    <xf numFmtId="176" fontId="41" fillId="0" borderId="9" xfId="0" applyNumberFormat="1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left" vertical="center"/>
    </xf>
    <xf numFmtId="0" fontId="42" fillId="0" borderId="9" xfId="0" applyFont="1" applyFill="1" applyBorder="1" applyAlignment="1">
      <alignment horizontal="left" vertical="center" wrapText="1"/>
    </xf>
    <xf numFmtId="176" fontId="42" fillId="0" borderId="9" xfId="0" applyNumberFormat="1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52" applyFont="1" applyFill="1" applyBorder="1" applyAlignment="1">
      <alignment horizontal="left" vertical="center" wrapText="1"/>
      <protection/>
    </xf>
    <xf numFmtId="0" fontId="42" fillId="0" borderId="9" xfId="52" applyFont="1" applyFill="1" applyBorder="1" applyAlignment="1">
      <alignment horizontal="center" vertical="center"/>
      <protection/>
    </xf>
    <xf numFmtId="0" fontId="42" fillId="0" borderId="9" xfId="52" applyFont="1" applyFill="1" applyBorder="1" applyAlignment="1">
      <alignment horizontal="center" vertical="center" wrapText="1"/>
      <protection/>
    </xf>
    <xf numFmtId="0" fontId="42" fillId="0" borderId="9" xfId="47" applyFont="1" applyFill="1" applyBorder="1" applyAlignment="1" applyProtection="1">
      <alignment horizontal="left" vertical="center" wrapText="1"/>
      <protection/>
    </xf>
    <xf numFmtId="0" fontId="42" fillId="0" borderId="9" xfId="47" applyFont="1" applyFill="1" applyBorder="1" applyAlignment="1" applyProtection="1">
      <alignment horizontal="center" vertical="center" wrapText="1"/>
      <protection/>
    </xf>
    <xf numFmtId="176" fontId="42" fillId="0" borderId="9" xfId="0" applyNumberFormat="1" applyFont="1" applyFill="1" applyBorder="1" applyAlignment="1">
      <alignment horizontal="center" vertical="center" wrapText="1"/>
    </xf>
    <xf numFmtId="0" fontId="43" fillId="0" borderId="9" xfId="54" applyFont="1" applyFill="1" applyBorder="1" applyAlignment="1" applyProtection="1">
      <alignment horizontal="center" vertical="center" wrapText="1"/>
      <protection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50" applyFont="1" applyFill="1" applyBorder="1" applyAlignment="1" applyProtection="1">
      <alignment horizontal="center" vertical="center" wrapText="1"/>
      <protection/>
    </xf>
    <xf numFmtId="0" fontId="42" fillId="0" borderId="9" xfId="0" applyNumberFormat="1" applyFont="1" applyFill="1" applyBorder="1" applyAlignment="1">
      <alignment horizontal="left" vertical="center" wrapText="1"/>
    </xf>
    <xf numFmtId="0" fontId="42" fillId="0" borderId="9" xfId="0" applyNumberFormat="1" applyFont="1" applyFill="1" applyBorder="1" applyAlignment="1">
      <alignment horizontal="center" vertical="center" wrapText="1"/>
    </xf>
    <xf numFmtId="0" fontId="42" fillId="0" borderId="9" xfId="44" applyFont="1" applyFill="1" applyBorder="1" applyAlignment="1" applyProtection="1">
      <alignment horizontal="center" vertical="center" wrapText="1"/>
      <protection/>
    </xf>
    <xf numFmtId="177" fontId="42" fillId="0" borderId="9" xfId="47" applyNumberFormat="1" applyFont="1" applyFill="1" applyBorder="1" applyAlignment="1" applyProtection="1">
      <alignment horizontal="center" vertical="center" wrapText="1"/>
      <protection/>
    </xf>
    <xf numFmtId="0" fontId="43" fillId="0" borderId="9" xfId="0" applyFont="1" applyFill="1" applyBorder="1" applyAlignment="1">
      <alignment horizontal="left" vertical="center" wrapText="1"/>
    </xf>
    <xf numFmtId="0" fontId="43" fillId="0" borderId="9" xfId="44" applyFont="1" applyFill="1" applyBorder="1" applyAlignment="1" applyProtection="1">
      <alignment horizontal="center" vertical="center" wrapText="1"/>
      <protection/>
    </xf>
    <xf numFmtId="0" fontId="43" fillId="0" borderId="9" xfId="0" applyFont="1" applyFill="1" applyBorder="1" applyAlignment="1">
      <alignment horizontal="center" vertical="center"/>
    </xf>
    <xf numFmtId="0" fontId="42" fillId="0" borderId="9" xfId="46" applyFont="1" applyFill="1" applyBorder="1" applyAlignment="1" applyProtection="1">
      <alignment horizontal="left" vertical="center" wrapText="1"/>
      <protection/>
    </xf>
    <xf numFmtId="0" fontId="42" fillId="0" borderId="9" xfId="46" applyFont="1" applyFill="1" applyBorder="1" applyAlignment="1" applyProtection="1">
      <alignment horizontal="center" vertical="center" wrapText="1"/>
      <protection/>
    </xf>
    <xf numFmtId="177" fontId="42" fillId="0" borderId="9" xfId="0" applyNumberFormat="1" applyFont="1" applyFill="1" applyBorder="1" applyAlignment="1">
      <alignment horizontal="center" vertical="center" wrapText="1"/>
    </xf>
    <xf numFmtId="0" fontId="42" fillId="0" borderId="9" xfId="44" applyFont="1" applyFill="1" applyBorder="1" applyAlignment="1" applyProtection="1">
      <alignment horizontal="left" vertical="center" wrapText="1"/>
      <protection/>
    </xf>
    <xf numFmtId="0" fontId="44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2" fillId="0" borderId="9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9" fillId="0" borderId="9" xfId="0" applyFont="1" applyFill="1" applyBorder="1" applyAlignment="1">
      <alignment vertical="center"/>
    </xf>
    <xf numFmtId="0" fontId="50" fillId="0" borderId="9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49" fontId="42" fillId="0" borderId="9" xfId="0" applyNumberFormat="1" applyFont="1" applyFill="1" applyBorder="1" applyAlignment="1" applyProtection="1">
      <alignment horizontal="left" vertical="center" wrapText="1"/>
      <protection/>
    </xf>
    <xf numFmtId="0" fontId="42" fillId="0" borderId="9" xfId="0" applyNumberFormat="1" applyFont="1" applyFill="1" applyBorder="1" applyAlignment="1" applyProtection="1">
      <alignment horizontal="center" vertical="center" wrapText="1"/>
      <protection/>
    </xf>
    <xf numFmtId="49" fontId="42" fillId="0" borderId="9" xfId="0" applyNumberFormat="1" applyFont="1" applyFill="1" applyBorder="1" applyAlignment="1" applyProtection="1">
      <alignment horizontal="center" vertical="center" wrapText="1"/>
      <protection/>
    </xf>
    <xf numFmtId="0" fontId="42" fillId="0" borderId="9" xfId="53" applyNumberFormat="1" applyFont="1" applyFill="1" applyBorder="1" applyAlignment="1">
      <alignment horizontal="center" vertical="center" wrapText="1"/>
      <protection/>
    </xf>
    <xf numFmtId="0" fontId="42" fillId="0" borderId="9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2" fillId="0" borderId="9" xfId="47" applyFont="1" applyFill="1" applyBorder="1" applyAlignment="1" applyProtection="1">
      <alignment horizontal="center" vertical="center"/>
      <protection/>
    </xf>
    <xf numFmtId="0" fontId="42" fillId="0" borderId="9" xfId="47" applyFont="1" applyFill="1" applyBorder="1" applyAlignment="1" applyProtection="1">
      <alignment horizontal="center"/>
      <protection/>
    </xf>
    <xf numFmtId="0" fontId="48" fillId="0" borderId="0" xfId="0" applyFont="1" applyFill="1" applyBorder="1" applyAlignment="1">
      <alignment horizontal="center" vertical="center" wrapText="1"/>
    </xf>
    <xf numFmtId="0" fontId="42" fillId="0" borderId="9" xfId="50" applyFont="1" applyFill="1" applyBorder="1" applyAlignment="1" applyProtection="1">
      <alignment horizontal="center" vertical="center" wrapText="1"/>
      <protection/>
    </xf>
    <xf numFmtId="177" fontId="4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9" xfId="44" applyNumberFormat="1" applyFont="1" applyFill="1" applyBorder="1" applyAlignment="1" applyProtection="1">
      <alignment horizontal="center" vertical="center" wrapText="1"/>
      <protection/>
    </xf>
    <xf numFmtId="176" fontId="42" fillId="0" borderId="9" xfId="51" applyNumberFormat="1" applyFont="1" applyFill="1" applyBorder="1" applyAlignment="1" applyProtection="1">
      <alignment horizontal="left" vertical="center" wrapText="1"/>
      <protection/>
    </xf>
    <xf numFmtId="176" fontId="42" fillId="0" borderId="9" xfId="51" applyNumberFormat="1" applyFont="1" applyFill="1" applyBorder="1" applyAlignment="1" applyProtection="1">
      <alignment horizontal="center" vertical="center" wrapText="1"/>
      <protection/>
    </xf>
    <xf numFmtId="49" fontId="42" fillId="0" borderId="9" xfId="0" applyNumberFormat="1" applyFont="1" applyFill="1" applyBorder="1" applyAlignment="1">
      <alignment horizontal="center" vertical="center" wrapText="1"/>
    </xf>
    <xf numFmtId="49" fontId="42" fillId="0" borderId="9" xfId="0" applyNumberFormat="1" applyFont="1" applyFill="1" applyBorder="1" applyAlignment="1">
      <alignment horizontal="left" vertical="center" wrapText="1"/>
    </xf>
    <xf numFmtId="0" fontId="48" fillId="0" borderId="0" xfId="0" applyNumberFormat="1" applyFont="1" applyFill="1" applyBorder="1" applyAlignment="1">
      <alignment horizontal="center" vertical="center" wrapText="1"/>
    </xf>
    <xf numFmtId="0" fontId="42" fillId="0" borderId="9" xfId="47" applyNumberFormat="1" applyFont="1" applyFill="1" applyBorder="1" applyAlignment="1" applyProtection="1">
      <alignment horizontal="center" vertical="center" wrapText="1"/>
      <protection/>
    </xf>
    <xf numFmtId="178" fontId="42" fillId="0" borderId="9" xfId="0" applyNumberFormat="1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178" fontId="42" fillId="0" borderId="9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176" fontId="42" fillId="0" borderId="9" xfId="47" applyNumberFormat="1" applyFont="1" applyFill="1" applyBorder="1" applyAlignment="1" applyProtection="1">
      <alignment horizontal="center" vertical="center"/>
      <protection/>
    </xf>
    <xf numFmtId="0" fontId="50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2" fillId="0" borderId="9" xfId="0" applyNumberFormat="1" applyFont="1" applyFill="1" applyBorder="1" applyAlignment="1">
      <alignment horizontal="center" vertical="center"/>
    </xf>
    <xf numFmtId="0" fontId="42" fillId="0" borderId="9" xfId="56" applyNumberFormat="1" applyFont="1" applyFill="1" applyBorder="1" applyAlignment="1">
      <alignment horizontal="left" vertical="center" wrapText="1"/>
      <protection/>
    </xf>
    <xf numFmtId="0" fontId="42" fillId="0" borderId="9" xfId="56" applyNumberFormat="1" applyFont="1" applyFill="1" applyBorder="1" applyAlignment="1">
      <alignment horizontal="center" vertical="center" wrapText="1"/>
      <protection/>
    </xf>
    <xf numFmtId="0" fontId="43" fillId="0" borderId="9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vertical="center" wrapText="1"/>
    </xf>
    <xf numFmtId="49" fontId="45" fillId="0" borderId="0" xfId="0" applyNumberFormat="1" applyFont="1" applyFill="1" applyBorder="1" applyAlignment="1" applyProtection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 wrapText="1"/>
    </xf>
    <xf numFmtId="0" fontId="42" fillId="0" borderId="9" xfId="49" applyFont="1" applyFill="1" applyBorder="1" applyAlignment="1" applyProtection="1">
      <alignment horizontal="left" vertical="center" wrapText="1"/>
      <protection/>
    </xf>
    <xf numFmtId="176" fontId="42" fillId="0" borderId="9" xfId="49" applyNumberFormat="1" applyFont="1" applyFill="1" applyBorder="1" applyAlignment="1" applyProtection="1">
      <alignment horizontal="center" vertical="center" wrapText="1"/>
      <protection/>
    </xf>
    <xf numFmtId="0" fontId="42" fillId="0" borderId="9" xfId="49" applyFont="1" applyFill="1" applyBorder="1" applyAlignment="1" applyProtection="1">
      <alignment horizontal="center" vertical="center" wrapText="1"/>
      <protection/>
    </xf>
    <xf numFmtId="0" fontId="42" fillId="0" borderId="9" xfId="48" applyNumberFormat="1" applyFont="1" applyFill="1" applyBorder="1" applyAlignment="1" applyProtection="1">
      <alignment horizontal="left" vertical="center" wrapText="1"/>
      <protection/>
    </xf>
    <xf numFmtId="9" fontId="42" fillId="0" borderId="9" xfId="0" applyNumberFormat="1" applyFont="1" applyFill="1" applyBorder="1" applyAlignment="1">
      <alignment horizontal="center" vertical="center" wrapText="1"/>
    </xf>
    <xf numFmtId="0" fontId="42" fillId="0" borderId="9" xfId="43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left" vertical="center" wrapText="1"/>
    </xf>
    <xf numFmtId="0" fontId="41" fillId="0" borderId="0" xfId="0" applyFont="1" applyFill="1" applyAlignment="1">
      <alignment horizontal="center" vertical="center" wrapText="1"/>
    </xf>
    <xf numFmtId="0" fontId="41" fillId="0" borderId="9" xfId="0" applyFont="1" applyFill="1" applyBorder="1" applyAlignment="1">
      <alignment horizontal="left" vertical="center" wrapText="1"/>
    </xf>
    <xf numFmtId="176" fontId="41" fillId="0" borderId="9" xfId="0" applyNumberFormat="1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left" vertical="center" wrapText="1"/>
    </xf>
    <xf numFmtId="0" fontId="41" fillId="0" borderId="13" xfId="0" applyFont="1" applyFill="1" applyBorder="1" applyAlignment="1">
      <alignment horizontal="left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47" applyFont="1" applyFill="1" applyBorder="1" applyAlignment="1" applyProtection="1">
      <alignment horizontal="left" vertical="center" wrapText="1"/>
      <protection/>
    </xf>
    <xf numFmtId="0" fontId="42" fillId="0" borderId="9" xfId="47" applyFont="1" applyFill="1" applyBorder="1" applyAlignment="1" applyProtection="1">
      <alignment horizontal="center" vertical="center" wrapText="1"/>
      <protection/>
    </xf>
    <xf numFmtId="0" fontId="42" fillId="0" borderId="9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</cellXfs>
  <cellStyles count="66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 2" xfId="41"/>
    <cellStyle name="常规 10 3" xfId="42"/>
    <cellStyle name="常规 11 2" xfId="43"/>
    <cellStyle name="常规 12 2" xfId="44"/>
    <cellStyle name="常规 12 2 2" xfId="45"/>
    <cellStyle name="常规 14" xfId="46"/>
    <cellStyle name="常规 2" xfId="47"/>
    <cellStyle name="常规 2 2" xfId="48"/>
    <cellStyle name="常规 2 2 2" xfId="49"/>
    <cellStyle name="常规 23" xfId="50"/>
    <cellStyle name="常规 3" xfId="51"/>
    <cellStyle name="常规 4" xfId="52"/>
    <cellStyle name="常规 5" xfId="53"/>
    <cellStyle name="常规 7" xfId="54"/>
    <cellStyle name="常规 8 2" xfId="55"/>
    <cellStyle name="常规_Sheet1" xfId="56"/>
    <cellStyle name="Hyperlink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Followed Hyperlink" xfId="78"/>
    <cellStyle name="注释" xfId="79"/>
  </cellStyles>
  <dxfs count="40">
    <dxf>
      <font>
        <b val="0"/>
        <i val="0"/>
        <u val="none"/>
        <strike val="0"/>
        <sz val="11"/>
        <color indexed="16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16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16"/>
      </font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ont>
        <b val="0"/>
        <sz val="11"/>
        <color indexed="9"/>
      </font>
      <fill>
        <patternFill patternType="solid">
          <fgColor indexed="48"/>
          <bgColor indexed="48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sz val="11"/>
        <color indexed="9"/>
      </font>
      <fill>
        <patternFill patternType="solid">
          <fgColor indexed="48"/>
          <bgColor indexed="48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u val="none"/>
        <strike val="0"/>
        <sz val="11"/>
        <color indexed="16"/>
      </font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ont>
        <b val="0"/>
        <i val="0"/>
        <u val="none"/>
        <strike val="0"/>
        <sz val="11"/>
        <color indexed="16"/>
      </font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ont>
        <b val="0"/>
        <sz val="11"/>
        <color indexed="9"/>
      </font>
      <fill>
        <patternFill patternType="solid">
          <fgColor indexed="48"/>
          <bgColor indexed="48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u val="none"/>
        <strike val="0"/>
        <sz val="11"/>
        <color indexed="16"/>
      </font>
      <fill>
        <patternFill patternType="solid">
          <fgColor indexed="65"/>
          <bgColor indexed="45"/>
        </patternFill>
      </fill>
    </dxf>
    <dxf>
      <fill>
        <patternFill patternType="solid">
          <fgColor indexed="65"/>
          <bgColor indexed="52"/>
        </patternFill>
      </fill>
    </dxf>
    <dxf>
      <font>
        <b val="0"/>
        <sz val="11"/>
        <color indexed="9"/>
      </font>
      <fill>
        <patternFill patternType="solid">
          <fgColor indexed="48"/>
          <bgColor indexed="48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ont>
        <b val="0"/>
        <sz val="11"/>
        <color indexed="9"/>
      </font>
      <fill>
        <patternFill patternType="solid">
          <fgColor indexed="48"/>
          <bgColor indexed="48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ont>
        <b val="0"/>
        <i val="0"/>
        <u val="none"/>
        <strike val="0"/>
        <sz val="11"/>
        <color indexed="16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indexed="16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sz val="11"/>
        <color rgb="FFFFFFFF"/>
      </font>
      <fill>
        <patternFill patternType="solid">
          <fgColor rgb="FF3366FF"/>
          <bgColor rgb="FF3366FF"/>
        </patternFill>
      </fill>
      <border>
        <left style="thin">
          <color rgb="FFC0C0C0"/>
        </left>
        <right style="thin">
          <color rgb="FFFF00FF"/>
        </right>
        <top style="thin"/>
        <bottom style="thin">
          <color rgb="FFFF00FF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N368"/>
  <sheetViews>
    <sheetView tabSelected="1" zoomScale="70" zoomScaleNormal="70" zoomScaleSheetLayoutView="100" zoomScalePageLayoutView="0" workbookViewId="0" topLeftCell="A1">
      <selection activeCell="M1" sqref="M1:M16384"/>
    </sheetView>
  </sheetViews>
  <sheetFormatPr defaultColWidth="9.00390625" defaultRowHeight="13.5"/>
  <cols>
    <col min="1" max="1" width="7.25390625" style="18" customWidth="1"/>
    <col min="2" max="2" width="21.00390625" style="19" customWidth="1"/>
    <col min="3" max="3" width="34.50390625" style="20" customWidth="1"/>
    <col min="4" max="4" width="12.25390625" style="21" customWidth="1"/>
    <col min="5" max="5" width="11.00390625" style="18" customWidth="1"/>
    <col min="6" max="6" width="10.00390625" style="18" customWidth="1"/>
    <col min="7" max="7" width="9.875" style="18" customWidth="1"/>
    <col min="8" max="8" width="10.75390625" style="18" customWidth="1"/>
    <col min="9" max="9" width="8.75390625" style="18" customWidth="1"/>
    <col min="10" max="10" width="10.00390625" style="18" customWidth="1"/>
    <col min="11" max="11" width="9.125" style="18" customWidth="1"/>
    <col min="12" max="12" width="16.375" style="18" customWidth="1"/>
    <col min="13" max="13" width="11.625" style="18" customWidth="1"/>
    <col min="14" max="14" width="9.25390625" style="8" customWidth="1"/>
    <col min="15" max="16384" width="9.00390625" style="22" customWidth="1"/>
  </cols>
  <sheetData>
    <row r="1" spans="1:2" ht="24" customHeight="1">
      <c r="A1" s="110" t="s">
        <v>0</v>
      </c>
      <c r="B1" s="111"/>
    </row>
    <row r="2" spans="1:15" ht="33" customHeight="1">
      <c r="A2" s="112" t="s">
        <v>1</v>
      </c>
      <c r="B2" s="113"/>
      <c r="C2" s="113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54"/>
    </row>
    <row r="3" spans="1:15" s="1" customFormat="1" ht="21" customHeight="1">
      <c r="A3" s="23"/>
      <c r="B3" s="24"/>
      <c r="C3" s="24"/>
      <c r="D3" s="23"/>
      <c r="E3" s="23"/>
      <c r="F3" s="23"/>
      <c r="G3" s="23"/>
      <c r="H3" s="23"/>
      <c r="I3" s="23"/>
      <c r="J3" s="23"/>
      <c r="K3" s="23"/>
      <c r="L3" s="23"/>
      <c r="M3" s="114" t="s">
        <v>2</v>
      </c>
      <c r="N3" s="114"/>
      <c r="O3" s="55"/>
    </row>
    <row r="4" spans="1:15" s="2" customFormat="1" ht="24.75" customHeight="1">
      <c r="A4" s="117" t="s">
        <v>3</v>
      </c>
      <c r="B4" s="115" t="s">
        <v>4</v>
      </c>
      <c r="C4" s="115" t="s">
        <v>5</v>
      </c>
      <c r="D4" s="116"/>
      <c r="E4" s="117"/>
      <c r="F4" s="117"/>
      <c r="G4" s="117"/>
      <c r="H4" s="117" t="s">
        <v>6</v>
      </c>
      <c r="I4" s="117"/>
      <c r="J4" s="117"/>
      <c r="K4" s="117"/>
      <c r="L4" s="117"/>
      <c r="M4" s="117" t="s">
        <v>7</v>
      </c>
      <c r="N4" s="117" t="s">
        <v>8</v>
      </c>
      <c r="O4" s="56"/>
    </row>
    <row r="5" spans="1:15" s="2" customFormat="1" ht="18.75">
      <c r="A5" s="117"/>
      <c r="B5" s="115"/>
      <c r="C5" s="115" t="s">
        <v>9</v>
      </c>
      <c r="D5" s="116" t="s">
        <v>10</v>
      </c>
      <c r="E5" s="117" t="s">
        <v>11</v>
      </c>
      <c r="F5" s="117" t="s">
        <v>12</v>
      </c>
      <c r="G5" s="117" t="s">
        <v>13</v>
      </c>
      <c r="H5" s="117" t="s">
        <v>14</v>
      </c>
      <c r="I5" s="117" t="s">
        <v>15</v>
      </c>
      <c r="J5" s="117" t="s">
        <v>16</v>
      </c>
      <c r="K5" s="117" t="s">
        <v>17</v>
      </c>
      <c r="L5" s="117" t="s">
        <v>18</v>
      </c>
      <c r="M5" s="117"/>
      <c r="N5" s="117"/>
      <c r="O5" s="56"/>
    </row>
    <row r="6" spans="1:15" s="2" customFormat="1" ht="24.75" customHeight="1">
      <c r="A6" s="117"/>
      <c r="B6" s="115"/>
      <c r="C6" s="115"/>
      <c r="D6" s="116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56"/>
    </row>
    <row r="7" spans="1:15" s="2" customFormat="1" ht="24" customHeight="1">
      <c r="A7" s="118" t="s">
        <v>19</v>
      </c>
      <c r="B7" s="119"/>
      <c r="C7" s="120"/>
      <c r="D7" s="25">
        <f>SUM(D8+D115+D160)</f>
        <v>59518543</v>
      </c>
      <c r="E7" s="25"/>
      <c r="F7" s="25"/>
      <c r="G7" s="25"/>
      <c r="H7" s="26">
        <f>H8+H115+H160</f>
        <v>8735100</v>
      </c>
      <c r="I7" s="25"/>
      <c r="J7" s="25"/>
      <c r="K7" s="25"/>
      <c r="L7" s="25"/>
      <c r="M7" s="25"/>
      <c r="N7" s="25"/>
      <c r="O7" s="56"/>
    </row>
    <row r="8" spans="1:15" s="3" customFormat="1" ht="24" customHeight="1">
      <c r="A8" s="115" t="s">
        <v>20</v>
      </c>
      <c r="B8" s="115"/>
      <c r="C8" s="27">
        <f>SUM(C9+C74+C95)</f>
        <v>103</v>
      </c>
      <c r="D8" s="26">
        <f>SUM(D9+D74+D95)</f>
        <v>9704774</v>
      </c>
      <c r="E8" s="28"/>
      <c r="F8" s="26"/>
      <c r="G8" s="26"/>
      <c r="H8" s="26">
        <f>H9+H74+H95</f>
        <v>1177600</v>
      </c>
      <c r="I8" s="57"/>
      <c r="J8" s="26"/>
      <c r="K8" s="26"/>
      <c r="L8" s="25"/>
      <c r="M8" s="26"/>
      <c r="N8" s="29"/>
      <c r="O8" s="58"/>
    </row>
    <row r="9" spans="1:15" s="4" customFormat="1" ht="24" customHeight="1">
      <c r="A9" s="29" t="s">
        <v>21</v>
      </c>
      <c r="B9" s="30" t="s">
        <v>22</v>
      </c>
      <c r="C9" s="31">
        <v>64</v>
      </c>
      <c r="D9" s="32">
        <f>SUM(D10:D73)</f>
        <v>5924990</v>
      </c>
      <c r="E9" s="29"/>
      <c r="F9" s="29"/>
      <c r="G9" s="29"/>
      <c r="H9" s="32">
        <v>710000</v>
      </c>
      <c r="I9" s="29"/>
      <c r="J9" s="29"/>
      <c r="K9" s="29"/>
      <c r="L9" s="29"/>
      <c r="M9" s="29"/>
      <c r="N9" s="29"/>
      <c r="O9" s="59"/>
    </row>
    <row r="10" spans="1:15" s="5" customFormat="1" ht="76.5" customHeight="1">
      <c r="A10" s="33">
        <v>1</v>
      </c>
      <c r="B10" s="34" t="s">
        <v>23</v>
      </c>
      <c r="C10" s="34" t="s">
        <v>24</v>
      </c>
      <c r="D10" s="35">
        <v>563490</v>
      </c>
      <c r="E10" s="35" t="s">
        <v>25</v>
      </c>
      <c r="F10" s="36" t="s">
        <v>26</v>
      </c>
      <c r="G10" s="29">
        <v>17000</v>
      </c>
      <c r="H10" s="29">
        <v>20000</v>
      </c>
      <c r="I10" s="60"/>
      <c r="J10" s="60"/>
      <c r="K10" s="60"/>
      <c r="L10" s="33" t="s">
        <v>27</v>
      </c>
      <c r="M10" s="38" t="s">
        <v>28</v>
      </c>
      <c r="N10" s="38" t="s">
        <v>29</v>
      </c>
      <c r="O10" s="61"/>
    </row>
    <row r="11" spans="1:15" s="5" customFormat="1" ht="69" customHeight="1">
      <c r="A11" s="33">
        <v>2</v>
      </c>
      <c r="B11" s="37" t="s">
        <v>30</v>
      </c>
      <c r="C11" s="37" t="s">
        <v>31</v>
      </c>
      <c r="D11" s="38">
        <v>46248</v>
      </c>
      <c r="E11" s="38" t="s">
        <v>25</v>
      </c>
      <c r="F11" s="38" t="s">
        <v>32</v>
      </c>
      <c r="G11" s="29">
        <v>20093</v>
      </c>
      <c r="H11" s="29">
        <v>8000</v>
      </c>
      <c r="I11" s="60"/>
      <c r="J11" s="60"/>
      <c r="K11" s="60"/>
      <c r="L11" s="29" t="s">
        <v>33</v>
      </c>
      <c r="M11" s="38" t="s">
        <v>34</v>
      </c>
      <c r="N11" s="38" t="s">
        <v>29</v>
      </c>
      <c r="O11" s="61"/>
    </row>
    <row r="12" spans="1:15" s="5" customFormat="1" ht="61.5" customHeight="1">
      <c r="A12" s="33">
        <v>3</v>
      </c>
      <c r="B12" s="34" t="s">
        <v>35</v>
      </c>
      <c r="C12" s="34" t="s">
        <v>36</v>
      </c>
      <c r="D12" s="35">
        <v>60000</v>
      </c>
      <c r="E12" s="35" t="s">
        <v>25</v>
      </c>
      <c r="F12" s="36" t="s">
        <v>37</v>
      </c>
      <c r="G12" s="29">
        <v>43090</v>
      </c>
      <c r="H12" s="29">
        <v>10000</v>
      </c>
      <c r="I12" s="60"/>
      <c r="J12" s="60"/>
      <c r="K12" s="60"/>
      <c r="L12" s="29" t="s">
        <v>38</v>
      </c>
      <c r="M12" s="38" t="s">
        <v>39</v>
      </c>
      <c r="N12" s="38" t="s">
        <v>29</v>
      </c>
      <c r="O12" s="61"/>
    </row>
    <row r="13" spans="1:15" s="5" customFormat="1" ht="61.5" customHeight="1">
      <c r="A13" s="33">
        <v>4</v>
      </c>
      <c r="B13" s="34" t="s">
        <v>40</v>
      </c>
      <c r="C13" s="34" t="s">
        <v>41</v>
      </c>
      <c r="D13" s="35">
        <v>22000</v>
      </c>
      <c r="E13" s="35" t="s">
        <v>25</v>
      </c>
      <c r="F13" s="36" t="s">
        <v>42</v>
      </c>
      <c r="G13" s="29">
        <v>6000</v>
      </c>
      <c r="H13" s="29">
        <v>6000</v>
      </c>
      <c r="I13" s="60"/>
      <c r="J13" s="60"/>
      <c r="K13" s="60"/>
      <c r="L13" s="29" t="s">
        <v>33</v>
      </c>
      <c r="M13" s="38" t="s">
        <v>43</v>
      </c>
      <c r="N13" s="38" t="s">
        <v>29</v>
      </c>
      <c r="O13" s="61"/>
    </row>
    <row r="14" spans="1:15" s="5" customFormat="1" ht="51.75" customHeight="1">
      <c r="A14" s="33">
        <v>5</v>
      </c>
      <c r="B14" s="34" t="s">
        <v>44</v>
      </c>
      <c r="C14" s="34" t="s">
        <v>45</v>
      </c>
      <c r="D14" s="35">
        <v>24000</v>
      </c>
      <c r="E14" s="35" t="s">
        <v>25</v>
      </c>
      <c r="F14" s="36" t="s">
        <v>32</v>
      </c>
      <c r="G14" s="29">
        <v>18012</v>
      </c>
      <c r="H14" s="29">
        <v>3000</v>
      </c>
      <c r="I14" s="60"/>
      <c r="J14" s="60"/>
      <c r="K14" s="60"/>
      <c r="L14" s="29" t="s">
        <v>46</v>
      </c>
      <c r="M14" s="38" t="s">
        <v>47</v>
      </c>
      <c r="N14" s="38" t="s">
        <v>29</v>
      </c>
      <c r="O14" s="61"/>
    </row>
    <row r="15" spans="1:15" s="5" customFormat="1" ht="60" customHeight="1">
      <c r="A15" s="33">
        <v>6</v>
      </c>
      <c r="B15" s="34" t="s">
        <v>48</v>
      </c>
      <c r="C15" s="34" t="s">
        <v>49</v>
      </c>
      <c r="D15" s="35">
        <v>420000</v>
      </c>
      <c r="E15" s="35" t="s">
        <v>25</v>
      </c>
      <c r="F15" s="36" t="s">
        <v>32</v>
      </c>
      <c r="G15" s="29">
        <v>167521</v>
      </c>
      <c r="H15" s="29">
        <v>35000</v>
      </c>
      <c r="I15" s="60"/>
      <c r="J15" s="60"/>
      <c r="K15" s="60"/>
      <c r="L15" s="33" t="s">
        <v>50</v>
      </c>
      <c r="M15" s="38" t="s">
        <v>51</v>
      </c>
      <c r="N15" s="38" t="s">
        <v>29</v>
      </c>
      <c r="O15" s="61"/>
    </row>
    <row r="16" spans="1:15" s="5" customFormat="1" ht="63.75" customHeight="1">
      <c r="A16" s="33">
        <v>7</v>
      </c>
      <c r="B16" s="34" t="s">
        <v>52</v>
      </c>
      <c r="C16" s="34" t="s">
        <v>53</v>
      </c>
      <c r="D16" s="35">
        <v>100000</v>
      </c>
      <c r="E16" s="35" t="s">
        <v>25</v>
      </c>
      <c r="F16" s="36" t="s">
        <v>32</v>
      </c>
      <c r="G16" s="29">
        <v>12500</v>
      </c>
      <c r="H16" s="29">
        <v>20000</v>
      </c>
      <c r="I16" s="60"/>
      <c r="J16" s="60"/>
      <c r="K16" s="60"/>
      <c r="L16" s="29" t="s">
        <v>33</v>
      </c>
      <c r="M16" s="38" t="s">
        <v>54</v>
      </c>
      <c r="N16" s="38" t="s">
        <v>29</v>
      </c>
      <c r="O16" s="61"/>
    </row>
    <row r="17" spans="1:15" s="5" customFormat="1" ht="75.75" customHeight="1">
      <c r="A17" s="33">
        <v>8</v>
      </c>
      <c r="B17" s="34" t="s">
        <v>55</v>
      </c>
      <c r="C17" s="34" t="s">
        <v>56</v>
      </c>
      <c r="D17" s="35">
        <v>63800</v>
      </c>
      <c r="E17" s="35" t="s">
        <v>25</v>
      </c>
      <c r="F17" s="36" t="s">
        <v>37</v>
      </c>
      <c r="G17" s="29">
        <v>41000</v>
      </c>
      <c r="H17" s="29">
        <v>10000</v>
      </c>
      <c r="I17" s="60"/>
      <c r="J17" s="60"/>
      <c r="K17" s="60"/>
      <c r="L17" s="29" t="s">
        <v>38</v>
      </c>
      <c r="M17" s="38" t="s">
        <v>57</v>
      </c>
      <c r="N17" s="38" t="s">
        <v>29</v>
      </c>
      <c r="O17" s="61"/>
    </row>
    <row r="18" spans="1:15" s="5" customFormat="1" ht="69" customHeight="1">
      <c r="A18" s="33">
        <v>9</v>
      </c>
      <c r="B18" s="34" t="s">
        <v>58</v>
      </c>
      <c r="C18" s="34" t="s">
        <v>59</v>
      </c>
      <c r="D18" s="35">
        <v>35000</v>
      </c>
      <c r="E18" s="35" t="s">
        <v>25</v>
      </c>
      <c r="F18" s="36" t="s">
        <v>42</v>
      </c>
      <c r="G18" s="29">
        <v>4700</v>
      </c>
      <c r="H18" s="29">
        <v>13000</v>
      </c>
      <c r="I18" s="60"/>
      <c r="J18" s="60"/>
      <c r="K18" s="60"/>
      <c r="L18" s="29" t="s">
        <v>33</v>
      </c>
      <c r="M18" s="38" t="s">
        <v>60</v>
      </c>
      <c r="N18" s="38" t="s">
        <v>29</v>
      </c>
      <c r="O18" s="61"/>
    </row>
    <row r="19" spans="1:15" s="5" customFormat="1" ht="63" customHeight="1">
      <c r="A19" s="33">
        <v>10</v>
      </c>
      <c r="B19" s="34" t="s">
        <v>61</v>
      </c>
      <c r="C19" s="31" t="s">
        <v>62</v>
      </c>
      <c r="D19" s="35">
        <v>25000</v>
      </c>
      <c r="E19" s="35" t="s">
        <v>25</v>
      </c>
      <c r="F19" s="36" t="s">
        <v>42</v>
      </c>
      <c r="G19" s="29">
        <v>3900</v>
      </c>
      <c r="H19" s="29">
        <v>5000</v>
      </c>
      <c r="I19" s="60"/>
      <c r="J19" s="60"/>
      <c r="K19" s="60"/>
      <c r="L19" s="29" t="s">
        <v>63</v>
      </c>
      <c r="M19" s="38" t="s">
        <v>64</v>
      </c>
      <c r="N19" s="38" t="s">
        <v>29</v>
      </c>
      <c r="O19" s="61"/>
    </row>
    <row r="20" spans="1:15" s="5" customFormat="1" ht="72.75" customHeight="1">
      <c r="A20" s="33">
        <v>11</v>
      </c>
      <c r="B20" s="34" t="s">
        <v>65</v>
      </c>
      <c r="C20" s="31" t="s">
        <v>66</v>
      </c>
      <c r="D20" s="35">
        <v>73000</v>
      </c>
      <c r="E20" s="35" t="s">
        <v>25</v>
      </c>
      <c r="F20" s="36" t="s">
        <v>42</v>
      </c>
      <c r="G20" s="29">
        <v>37000</v>
      </c>
      <c r="H20" s="29">
        <v>26000</v>
      </c>
      <c r="I20" s="60"/>
      <c r="J20" s="60"/>
      <c r="K20" s="60"/>
      <c r="L20" s="29" t="s">
        <v>33</v>
      </c>
      <c r="M20" s="38" t="s">
        <v>67</v>
      </c>
      <c r="N20" s="38" t="s">
        <v>29</v>
      </c>
      <c r="O20" s="61"/>
    </row>
    <row r="21" spans="1:15" s="5" customFormat="1" ht="75" customHeight="1">
      <c r="A21" s="33">
        <v>12</v>
      </c>
      <c r="B21" s="31" t="s">
        <v>68</v>
      </c>
      <c r="C21" s="31" t="s">
        <v>69</v>
      </c>
      <c r="D21" s="35">
        <v>58000</v>
      </c>
      <c r="E21" s="35" t="s">
        <v>25</v>
      </c>
      <c r="F21" s="36" t="s">
        <v>42</v>
      </c>
      <c r="G21" s="29">
        <v>3937</v>
      </c>
      <c r="H21" s="29">
        <v>15000</v>
      </c>
      <c r="I21" s="60"/>
      <c r="J21" s="60"/>
      <c r="K21" s="60"/>
      <c r="L21" s="29" t="s">
        <v>63</v>
      </c>
      <c r="M21" s="38" t="s">
        <v>70</v>
      </c>
      <c r="N21" s="38" t="s">
        <v>29</v>
      </c>
      <c r="O21" s="61"/>
    </row>
    <row r="22" spans="1:15" s="5" customFormat="1" ht="81" customHeight="1">
      <c r="A22" s="33">
        <v>13</v>
      </c>
      <c r="B22" s="31" t="s">
        <v>71</v>
      </c>
      <c r="C22" s="31" t="s">
        <v>72</v>
      </c>
      <c r="D22" s="35">
        <v>50800</v>
      </c>
      <c r="E22" s="35" t="s">
        <v>25</v>
      </c>
      <c r="F22" s="36" t="s">
        <v>42</v>
      </c>
      <c r="G22" s="29">
        <v>3801</v>
      </c>
      <c r="H22" s="29">
        <v>10000</v>
      </c>
      <c r="I22" s="60"/>
      <c r="J22" s="60"/>
      <c r="K22" s="60"/>
      <c r="L22" s="29" t="s">
        <v>33</v>
      </c>
      <c r="M22" s="38" t="s">
        <v>73</v>
      </c>
      <c r="N22" s="38" t="s">
        <v>29</v>
      </c>
      <c r="O22" s="61"/>
    </row>
    <row r="23" spans="1:15" s="5" customFormat="1" ht="48.75" customHeight="1">
      <c r="A23" s="33">
        <v>14</v>
      </c>
      <c r="B23" s="31" t="s">
        <v>74</v>
      </c>
      <c r="C23" s="31" t="s">
        <v>75</v>
      </c>
      <c r="D23" s="33">
        <v>32000</v>
      </c>
      <c r="E23" s="35" t="s">
        <v>25</v>
      </c>
      <c r="F23" s="33" t="s">
        <v>76</v>
      </c>
      <c r="G23" s="39">
        <v>0</v>
      </c>
      <c r="H23" s="33">
        <v>2000</v>
      </c>
      <c r="I23" s="33">
        <v>89</v>
      </c>
      <c r="J23" s="33"/>
      <c r="K23" s="33"/>
      <c r="L23" s="33" t="s">
        <v>77</v>
      </c>
      <c r="M23" s="38" t="s">
        <v>78</v>
      </c>
      <c r="N23" s="33" t="s">
        <v>79</v>
      </c>
      <c r="O23" s="61"/>
    </row>
    <row r="24" spans="1:15" s="3" customFormat="1" ht="64.5" customHeight="1">
      <c r="A24" s="33">
        <v>15</v>
      </c>
      <c r="B24" s="31" t="s">
        <v>80</v>
      </c>
      <c r="C24" s="31" t="s">
        <v>81</v>
      </c>
      <c r="D24" s="33">
        <v>231000</v>
      </c>
      <c r="E24" s="33" t="s">
        <v>25</v>
      </c>
      <c r="F24" s="33" t="s">
        <v>32</v>
      </c>
      <c r="G24" s="33">
        <v>146750</v>
      </c>
      <c r="H24" s="33">
        <v>40000</v>
      </c>
      <c r="I24" s="26"/>
      <c r="J24" s="26"/>
      <c r="K24" s="26"/>
      <c r="L24" s="33" t="s">
        <v>46</v>
      </c>
      <c r="M24" s="33" t="s">
        <v>82</v>
      </c>
      <c r="N24" s="33" t="s">
        <v>79</v>
      </c>
      <c r="O24" s="58"/>
    </row>
    <row r="25" spans="1:15" s="3" customFormat="1" ht="51" customHeight="1">
      <c r="A25" s="33">
        <v>16</v>
      </c>
      <c r="B25" s="31" t="s">
        <v>83</v>
      </c>
      <c r="C25" s="31" t="s">
        <v>84</v>
      </c>
      <c r="D25" s="33">
        <v>100000</v>
      </c>
      <c r="E25" s="33" t="s">
        <v>25</v>
      </c>
      <c r="F25" s="33" t="s">
        <v>85</v>
      </c>
      <c r="G25" s="33">
        <v>12503</v>
      </c>
      <c r="H25" s="33">
        <v>12000</v>
      </c>
      <c r="I25" s="33"/>
      <c r="J25" s="33"/>
      <c r="K25" s="33"/>
      <c r="L25" s="33" t="s">
        <v>86</v>
      </c>
      <c r="M25" s="33" t="s">
        <v>87</v>
      </c>
      <c r="N25" s="29" t="s">
        <v>88</v>
      </c>
      <c r="O25" s="58"/>
    </row>
    <row r="26" spans="1:15" s="3" customFormat="1" ht="118.5" customHeight="1">
      <c r="A26" s="33">
        <v>17</v>
      </c>
      <c r="B26" s="31" t="s">
        <v>89</v>
      </c>
      <c r="C26" s="31" t="s">
        <v>90</v>
      </c>
      <c r="D26" s="33">
        <v>230000</v>
      </c>
      <c r="E26" s="33" t="s">
        <v>91</v>
      </c>
      <c r="F26" s="33" t="s">
        <v>26</v>
      </c>
      <c r="G26" s="33">
        <v>12000</v>
      </c>
      <c r="H26" s="33">
        <v>10000</v>
      </c>
      <c r="I26" s="33">
        <v>229.635</v>
      </c>
      <c r="J26" s="33"/>
      <c r="K26" s="33"/>
      <c r="L26" s="33" t="s">
        <v>92</v>
      </c>
      <c r="M26" s="33" t="s">
        <v>93</v>
      </c>
      <c r="N26" s="29" t="s">
        <v>88</v>
      </c>
      <c r="O26" s="58"/>
    </row>
    <row r="27" spans="1:15" s="3" customFormat="1" ht="54.75" customHeight="1">
      <c r="A27" s="33">
        <v>18</v>
      </c>
      <c r="B27" s="31" t="s">
        <v>94</v>
      </c>
      <c r="C27" s="31" t="s">
        <v>95</v>
      </c>
      <c r="D27" s="33">
        <v>89447</v>
      </c>
      <c r="E27" s="33" t="s">
        <v>25</v>
      </c>
      <c r="F27" s="33" t="s">
        <v>96</v>
      </c>
      <c r="G27" s="33">
        <v>39000</v>
      </c>
      <c r="H27" s="33">
        <v>16000</v>
      </c>
      <c r="I27" s="33">
        <v>80</v>
      </c>
      <c r="J27" s="33"/>
      <c r="K27" s="33"/>
      <c r="L27" s="33" t="s">
        <v>97</v>
      </c>
      <c r="M27" s="33" t="s">
        <v>98</v>
      </c>
      <c r="N27" s="29" t="s">
        <v>88</v>
      </c>
      <c r="O27" s="58"/>
    </row>
    <row r="28" spans="1:15" s="3" customFormat="1" ht="78" customHeight="1">
      <c r="A28" s="33">
        <v>19</v>
      </c>
      <c r="B28" s="31" t="s">
        <v>99</v>
      </c>
      <c r="C28" s="31" t="s">
        <v>100</v>
      </c>
      <c r="D28" s="33">
        <v>22712</v>
      </c>
      <c r="E28" s="33" t="s">
        <v>25</v>
      </c>
      <c r="F28" s="33" t="s">
        <v>101</v>
      </c>
      <c r="G28" s="33">
        <v>13600</v>
      </c>
      <c r="H28" s="33">
        <v>6800</v>
      </c>
      <c r="I28" s="33"/>
      <c r="J28" s="33"/>
      <c r="K28" s="33"/>
      <c r="L28" s="33" t="s">
        <v>102</v>
      </c>
      <c r="M28" s="33" t="s">
        <v>103</v>
      </c>
      <c r="N28" s="29" t="s">
        <v>88</v>
      </c>
      <c r="O28" s="58"/>
    </row>
    <row r="29" spans="1:15" s="6" customFormat="1" ht="64.5" customHeight="1">
      <c r="A29" s="33">
        <v>20</v>
      </c>
      <c r="B29" s="31" t="s">
        <v>104</v>
      </c>
      <c r="C29" s="31" t="s">
        <v>105</v>
      </c>
      <c r="D29" s="33">
        <v>40160</v>
      </c>
      <c r="E29" s="33" t="s">
        <v>25</v>
      </c>
      <c r="F29" s="31" t="s">
        <v>42</v>
      </c>
      <c r="G29" s="33">
        <v>13476</v>
      </c>
      <c r="H29" s="33">
        <v>10000</v>
      </c>
      <c r="I29" s="31"/>
      <c r="J29" s="31"/>
      <c r="K29" s="31"/>
      <c r="L29" s="33" t="s">
        <v>106</v>
      </c>
      <c r="M29" s="33" t="s">
        <v>107</v>
      </c>
      <c r="N29" s="29" t="s">
        <v>88</v>
      </c>
      <c r="O29" s="62" t="s">
        <v>108</v>
      </c>
    </row>
    <row r="30" spans="1:15" s="6" customFormat="1" ht="66" customHeight="1">
      <c r="A30" s="33">
        <v>21</v>
      </c>
      <c r="B30" s="31" t="s">
        <v>109</v>
      </c>
      <c r="C30" s="31" t="s">
        <v>110</v>
      </c>
      <c r="D30" s="40">
        <v>54512</v>
      </c>
      <c r="E30" s="41" t="s">
        <v>25</v>
      </c>
      <c r="F30" s="42" t="s">
        <v>111</v>
      </c>
      <c r="G30" s="41">
        <v>0</v>
      </c>
      <c r="H30" s="41">
        <v>6000</v>
      </c>
      <c r="I30" s="63"/>
      <c r="J30" s="63"/>
      <c r="K30" s="31"/>
      <c r="L30" s="41" t="s">
        <v>77</v>
      </c>
      <c r="M30" s="42" t="s">
        <v>112</v>
      </c>
      <c r="N30" s="29" t="s">
        <v>113</v>
      </c>
      <c r="O30" s="62"/>
    </row>
    <row r="31" spans="1:15" s="6" customFormat="1" ht="39.75" customHeight="1">
      <c r="A31" s="33">
        <v>22</v>
      </c>
      <c r="B31" s="31" t="s">
        <v>114</v>
      </c>
      <c r="C31" s="31" t="s">
        <v>115</v>
      </c>
      <c r="D31" s="40">
        <v>40000</v>
      </c>
      <c r="E31" s="41" t="s">
        <v>25</v>
      </c>
      <c r="F31" s="42" t="s">
        <v>42</v>
      </c>
      <c r="G31" s="41">
        <v>10000</v>
      </c>
      <c r="H31" s="41">
        <v>10000</v>
      </c>
      <c r="I31" s="63"/>
      <c r="J31" s="63"/>
      <c r="K31" s="31"/>
      <c r="L31" s="41" t="s">
        <v>33</v>
      </c>
      <c r="M31" s="42" t="s">
        <v>116</v>
      </c>
      <c r="N31" s="29" t="s">
        <v>113</v>
      </c>
      <c r="O31" s="62"/>
    </row>
    <row r="32" spans="1:15" s="3" customFormat="1" ht="78.75" customHeight="1">
      <c r="A32" s="33">
        <v>23</v>
      </c>
      <c r="B32" s="31" t="s">
        <v>117</v>
      </c>
      <c r="C32" s="31" t="s">
        <v>118</v>
      </c>
      <c r="D32" s="33">
        <v>45602</v>
      </c>
      <c r="E32" s="33" t="s">
        <v>25</v>
      </c>
      <c r="F32" s="33" t="s">
        <v>96</v>
      </c>
      <c r="G32" s="33">
        <v>31308</v>
      </c>
      <c r="H32" s="33">
        <v>4800</v>
      </c>
      <c r="I32" s="33"/>
      <c r="J32" s="33"/>
      <c r="K32" s="33"/>
      <c r="L32" s="33" t="s">
        <v>119</v>
      </c>
      <c r="M32" s="33" t="s">
        <v>120</v>
      </c>
      <c r="N32" s="29" t="s">
        <v>88</v>
      </c>
      <c r="O32" s="58"/>
    </row>
    <row r="33" spans="1:15" s="3" customFormat="1" ht="55.5" customHeight="1">
      <c r="A33" s="33">
        <v>24</v>
      </c>
      <c r="B33" s="43" t="s">
        <v>121</v>
      </c>
      <c r="C33" s="43" t="s">
        <v>122</v>
      </c>
      <c r="D33" s="44">
        <v>200000</v>
      </c>
      <c r="E33" s="44" t="s">
        <v>25</v>
      </c>
      <c r="F33" s="44" t="s">
        <v>85</v>
      </c>
      <c r="G33" s="44">
        <v>40000</v>
      </c>
      <c r="H33" s="44">
        <v>25000</v>
      </c>
      <c r="I33" s="44"/>
      <c r="J33" s="44"/>
      <c r="K33" s="44"/>
      <c r="L33" s="44" t="s">
        <v>123</v>
      </c>
      <c r="M33" s="44" t="s">
        <v>124</v>
      </c>
      <c r="N33" s="44" t="s">
        <v>125</v>
      </c>
      <c r="O33" s="58"/>
    </row>
    <row r="34" spans="1:15" s="3" customFormat="1" ht="48.75" customHeight="1">
      <c r="A34" s="33">
        <v>25</v>
      </c>
      <c r="B34" s="43" t="s">
        <v>126</v>
      </c>
      <c r="C34" s="43" t="s">
        <v>127</v>
      </c>
      <c r="D34" s="44">
        <v>87500</v>
      </c>
      <c r="E34" s="44" t="s">
        <v>25</v>
      </c>
      <c r="F34" s="44" t="s">
        <v>96</v>
      </c>
      <c r="G34" s="44">
        <v>45000</v>
      </c>
      <c r="H34" s="44">
        <v>8000</v>
      </c>
      <c r="I34" s="44"/>
      <c r="J34" s="44"/>
      <c r="K34" s="44"/>
      <c r="L34" s="44" t="s">
        <v>128</v>
      </c>
      <c r="M34" s="44" t="s">
        <v>124</v>
      </c>
      <c r="N34" s="44" t="s">
        <v>125</v>
      </c>
      <c r="O34" s="58"/>
    </row>
    <row r="35" spans="1:15" s="3" customFormat="1" ht="67.5" customHeight="1">
      <c r="A35" s="33">
        <v>26</v>
      </c>
      <c r="B35" s="43" t="s">
        <v>129</v>
      </c>
      <c r="C35" s="43" t="s">
        <v>130</v>
      </c>
      <c r="D35" s="44">
        <v>640600</v>
      </c>
      <c r="E35" s="44" t="s">
        <v>25</v>
      </c>
      <c r="F35" s="44" t="s">
        <v>131</v>
      </c>
      <c r="G35" s="44">
        <v>155000</v>
      </c>
      <c r="H35" s="44">
        <v>20000</v>
      </c>
      <c r="I35" s="44"/>
      <c r="J35" s="44"/>
      <c r="K35" s="44"/>
      <c r="L35" s="44" t="s">
        <v>132</v>
      </c>
      <c r="M35" s="44" t="s">
        <v>124</v>
      </c>
      <c r="N35" s="44" t="s">
        <v>125</v>
      </c>
      <c r="O35" s="58"/>
    </row>
    <row r="36" spans="1:15" s="3" customFormat="1" ht="45" customHeight="1">
      <c r="A36" s="33">
        <v>27</v>
      </c>
      <c r="B36" s="31" t="s">
        <v>133</v>
      </c>
      <c r="C36" s="31" t="s">
        <v>134</v>
      </c>
      <c r="D36" s="33">
        <v>568000</v>
      </c>
      <c r="E36" s="33" t="s">
        <v>25</v>
      </c>
      <c r="F36" s="33" t="s">
        <v>135</v>
      </c>
      <c r="G36" s="33">
        <v>80000</v>
      </c>
      <c r="H36" s="33">
        <v>50000</v>
      </c>
      <c r="I36" s="33"/>
      <c r="J36" s="33"/>
      <c r="K36" s="33"/>
      <c r="L36" s="33" t="s">
        <v>136</v>
      </c>
      <c r="M36" s="33" t="s">
        <v>137</v>
      </c>
      <c r="N36" s="29" t="s">
        <v>138</v>
      </c>
      <c r="O36" s="58"/>
    </row>
    <row r="37" spans="1:15" s="3" customFormat="1" ht="48" customHeight="1">
      <c r="A37" s="33">
        <v>28</v>
      </c>
      <c r="B37" s="31" t="s">
        <v>139</v>
      </c>
      <c r="C37" s="31" t="s">
        <v>140</v>
      </c>
      <c r="D37" s="33">
        <v>80000</v>
      </c>
      <c r="E37" s="33" t="s">
        <v>25</v>
      </c>
      <c r="F37" s="33" t="s">
        <v>131</v>
      </c>
      <c r="G37" s="33">
        <v>10000</v>
      </c>
      <c r="H37" s="33">
        <v>8000</v>
      </c>
      <c r="I37" s="33"/>
      <c r="J37" s="33"/>
      <c r="K37" s="33"/>
      <c r="L37" s="33" t="s">
        <v>141</v>
      </c>
      <c r="M37" s="33" t="s">
        <v>142</v>
      </c>
      <c r="N37" s="29" t="s">
        <v>138</v>
      </c>
      <c r="O37" s="58"/>
    </row>
    <row r="38" spans="1:15" s="3" customFormat="1" ht="48.75" customHeight="1">
      <c r="A38" s="33">
        <v>29</v>
      </c>
      <c r="B38" s="31" t="s">
        <v>143</v>
      </c>
      <c r="C38" s="31" t="s">
        <v>144</v>
      </c>
      <c r="D38" s="33">
        <v>38000</v>
      </c>
      <c r="E38" s="33" t="s">
        <v>25</v>
      </c>
      <c r="F38" s="33" t="s">
        <v>111</v>
      </c>
      <c r="G38" s="33">
        <v>0</v>
      </c>
      <c r="H38" s="33">
        <v>12000</v>
      </c>
      <c r="I38" s="33"/>
      <c r="J38" s="33"/>
      <c r="K38" s="33"/>
      <c r="L38" s="33" t="s">
        <v>33</v>
      </c>
      <c r="M38" s="33" t="s">
        <v>145</v>
      </c>
      <c r="N38" s="64" t="s">
        <v>138</v>
      </c>
      <c r="O38" s="58"/>
    </row>
    <row r="39" spans="1:15" s="3" customFormat="1" ht="60.75" customHeight="1">
      <c r="A39" s="33">
        <v>30</v>
      </c>
      <c r="B39" s="31" t="s">
        <v>146</v>
      </c>
      <c r="C39" s="31" t="s">
        <v>147</v>
      </c>
      <c r="D39" s="33">
        <v>46586</v>
      </c>
      <c r="E39" s="33" t="s">
        <v>25</v>
      </c>
      <c r="F39" s="33" t="s">
        <v>148</v>
      </c>
      <c r="G39" s="33">
        <v>500</v>
      </c>
      <c r="H39" s="33">
        <v>20000</v>
      </c>
      <c r="I39" s="33"/>
      <c r="J39" s="33"/>
      <c r="K39" s="33"/>
      <c r="L39" s="33" t="s">
        <v>33</v>
      </c>
      <c r="M39" s="33" t="s">
        <v>149</v>
      </c>
      <c r="N39" s="64" t="s">
        <v>138</v>
      </c>
      <c r="O39" s="58"/>
    </row>
    <row r="40" spans="1:15" s="3" customFormat="1" ht="61.5" customHeight="1">
      <c r="A40" s="33">
        <v>31</v>
      </c>
      <c r="B40" s="31" t="s">
        <v>150</v>
      </c>
      <c r="C40" s="31" t="s">
        <v>151</v>
      </c>
      <c r="D40" s="33">
        <v>28460</v>
      </c>
      <c r="E40" s="33" t="s">
        <v>25</v>
      </c>
      <c r="F40" s="33" t="s">
        <v>42</v>
      </c>
      <c r="G40" s="33">
        <v>8000</v>
      </c>
      <c r="H40" s="33">
        <v>5000</v>
      </c>
      <c r="I40" s="33"/>
      <c r="J40" s="33"/>
      <c r="K40" s="33"/>
      <c r="L40" s="33" t="s">
        <v>152</v>
      </c>
      <c r="M40" s="33" t="s">
        <v>153</v>
      </c>
      <c r="N40" s="29" t="s">
        <v>138</v>
      </c>
      <c r="O40" s="58"/>
    </row>
    <row r="41" spans="1:15" s="3" customFormat="1" ht="43.5" customHeight="1">
      <c r="A41" s="33">
        <v>32</v>
      </c>
      <c r="B41" s="31" t="s">
        <v>154</v>
      </c>
      <c r="C41" s="31" t="s">
        <v>155</v>
      </c>
      <c r="D41" s="33">
        <v>33830</v>
      </c>
      <c r="E41" s="33" t="s">
        <v>25</v>
      </c>
      <c r="F41" s="33" t="s">
        <v>96</v>
      </c>
      <c r="G41" s="33">
        <v>9000</v>
      </c>
      <c r="H41" s="33">
        <v>3000</v>
      </c>
      <c r="I41" s="33"/>
      <c r="J41" s="33"/>
      <c r="K41" s="33"/>
      <c r="L41" s="33" t="s">
        <v>156</v>
      </c>
      <c r="M41" s="33" t="s">
        <v>157</v>
      </c>
      <c r="N41" s="33" t="s">
        <v>158</v>
      </c>
      <c r="O41" s="58"/>
    </row>
    <row r="42" spans="1:15" s="3" customFormat="1" ht="39.75" customHeight="1">
      <c r="A42" s="33">
        <v>33</v>
      </c>
      <c r="B42" s="31" t="s">
        <v>159</v>
      </c>
      <c r="C42" s="31" t="s">
        <v>160</v>
      </c>
      <c r="D42" s="33">
        <v>47748</v>
      </c>
      <c r="E42" s="33" t="s">
        <v>25</v>
      </c>
      <c r="F42" s="33" t="s">
        <v>42</v>
      </c>
      <c r="G42" s="33">
        <v>9500</v>
      </c>
      <c r="H42" s="29">
        <v>10000</v>
      </c>
      <c r="I42" s="33"/>
      <c r="J42" s="33"/>
      <c r="K42" s="33"/>
      <c r="L42" s="33" t="s">
        <v>161</v>
      </c>
      <c r="M42" s="33" t="s">
        <v>162</v>
      </c>
      <c r="N42" s="33" t="s">
        <v>158</v>
      </c>
      <c r="O42" s="58"/>
    </row>
    <row r="43" spans="1:15" s="3" customFormat="1" ht="42" customHeight="1">
      <c r="A43" s="33">
        <v>34</v>
      </c>
      <c r="B43" s="31" t="s">
        <v>163</v>
      </c>
      <c r="C43" s="31" t="s">
        <v>164</v>
      </c>
      <c r="D43" s="33">
        <v>35000</v>
      </c>
      <c r="E43" s="33" t="s">
        <v>25</v>
      </c>
      <c r="F43" s="33" t="s">
        <v>42</v>
      </c>
      <c r="G43" s="33">
        <v>10000</v>
      </c>
      <c r="H43" s="29">
        <v>4500</v>
      </c>
      <c r="I43" s="33"/>
      <c r="J43" s="33"/>
      <c r="K43" s="33"/>
      <c r="L43" s="33" t="s">
        <v>33</v>
      </c>
      <c r="M43" s="33" t="s">
        <v>165</v>
      </c>
      <c r="N43" s="33" t="s">
        <v>158</v>
      </c>
      <c r="O43" s="58"/>
    </row>
    <row r="44" spans="1:15" s="3" customFormat="1" ht="39.75" customHeight="1">
      <c r="A44" s="33">
        <v>35</v>
      </c>
      <c r="B44" s="31" t="s">
        <v>166</v>
      </c>
      <c r="C44" s="31" t="s">
        <v>167</v>
      </c>
      <c r="D44" s="33">
        <v>29000</v>
      </c>
      <c r="E44" s="33" t="s">
        <v>25</v>
      </c>
      <c r="F44" s="33" t="s">
        <v>42</v>
      </c>
      <c r="G44" s="33">
        <v>7000</v>
      </c>
      <c r="H44" s="29">
        <v>4000</v>
      </c>
      <c r="I44" s="33"/>
      <c r="J44" s="33"/>
      <c r="K44" s="33"/>
      <c r="L44" s="33" t="s">
        <v>33</v>
      </c>
      <c r="M44" s="33" t="s">
        <v>168</v>
      </c>
      <c r="N44" s="33" t="s">
        <v>158</v>
      </c>
      <c r="O44" s="58"/>
    </row>
    <row r="45" spans="1:15" s="1" customFormat="1" ht="61.5" customHeight="1">
      <c r="A45" s="33">
        <v>36</v>
      </c>
      <c r="B45" s="31" t="s">
        <v>169</v>
      </c>
      <c r="C45" s="31" t="s">
        <v>170</v>
      </c>
      <c r="D45" s="33">
        <v>33180</v>
      </c>
      <c r="E45" s="33" t="s">
        <v>25</v>
      </c>
      <c r="F45" s="33" t="s">
        <v>85</v>
      </c>
      <c r="G45" s="33">
        <v>0</v>
      </c>
      <c r="H45" s="33">
        <v>1500</v>
      </c>
      <c r="I45" s="33"/>
      <c r="J45" s="33"/>
      <c r="K45" s="33"/>
      <c r="L45" s="33" t="s">
        <v>171</v>
      </c>
      <c r="M45" s="33" t="s">
        <v>172</v>
      </c>
      <c r="N45" s="33" t="s">
        <v>158</v>
      </c>
      <c r="O45" s="55"/>
    </row>
    <row r="46" spans="1:15" s="4" customFormat="1" ht="78.75" customHeight="1">
      <c r="A46" s="33">
        <v>37</v>
      </c>
      <c r="B46" s="31" t="s">
        <v>173</v>
      </c>
      <c r="C46" s="31" t="s">
        <v>174</v>
      </c>
      <c r="D46" s="33">
        <v>500000</v>
      </c>
      <c r="E46" s="33" t="s">
        <v>25</v>
      </c>
      <c r="F46" s="33" t="s">
        <v>175</v>
      </c>
      <c r="G46" s="33">
        <v>0</v>
      </c>
      <c r="H46" s="33">
        <v>15000</v>
      </c>
      <c r="I46" s="33"/>
      <c r="J46" s="33"/>
      <c r="K46" s="33"/>
      <c r="L46" s="33" t="s">
        <v>176</v>
      </c>
      <c r="M46" s="33" t="s">
        <v>177</v>
      </c>
      <c r="N46" s="33" t="s">
        <v>178</v>
      </c>
      <c r="O46" s="59"/>
    </row>
    <row r="47" spans="1:15" s="4" customFormat="1" ht="60.75" customHeight="1">
      <c r="A47" s="33">
        <v>38</v>
      </c>
      <c r="B47" s="31" t="s">
        <v>179</v>
      </c>
      <c r="C47" s="31" t="s">
        <v>180</v>
      </c>
      <c r="D47" s="33">
        <v>20000</v>
      </c>
      <c r="E47" s="33" t="s">
        <v>25</v>
      </c>
      <c r="F47" s="33" t="s">
        <v>181</v>
      </c>
      <c r="G47" s="33">
        <v>0</v>
      </c>
      <c r="H47" s="33">
        <v>7400</v>
      </c>
      <c r="I47" s="33"/>
      <c r="J47" s="52"/>
      <c r="K47" s="52"/>
      <c r="L47" s="33" t="s">
        <v>182</v>
      </c>
      <c r="M47" s="33" t="s">
        <v>183</v>
      </c>
      <c r="N47" s="33" t="s">
        <v>178</v>
      </c>
      <c r="O47" s="59"/>
    </row>
    <row r="48" spans="1:15" s="7" customFormat="1" ht="48.75" customHeight="1">
      <c r="A48" s="33">
        <v>39</v>
      </c>
      <c r="B48" s="31" t="s">
        <v>184</v>
      </c>
      <c r="C48" s="31" t="s">
        <v>185</v>
      </c>
      <c r="D48" s="33">
        <v>32000</v>
      </c>
      <c r="E48" s="33" t="s">
        <v>25</v>
      </c>
      <c r="F48" s="33" t="s">
        <v>101</v>
      </c>
      <c r="G48" s="33">
        <v>13000</v>
      </c>
      <c r="H48" s="33">
        <v>9000</v>
      </c>
      <c r="I48" s="33"/>
      <c r="J48" s="33"/>
      <c r="K48" s="33"/>
      <c r="L48" s="33" t="s">
        <v>186</v>
      </c>
      <c r="M48" s="33" t="s">
        <v>183</v>
      </c>
      <c r="N48" s="33" t="s">
        <v>178</v>
      </c>
      <c r="O48" s="65"/>
    </row>
    <row r="49" spans="1:15" s="7" customFormat="1" ht="61.5" customHeight="1">
      <c r="A49" s="33">
        <v>40</v>
      </c>
      <c r="B49" s="31" t="s">
        <v>187</v>
      </c>
      <c r="C49" s="31" t="s">
        <v>188</v>
      </c>
      <c r="D49" s="33">
        <v>21800</v>
      </c>
      <c r="E49" s="33" t="s">
        <v>25</v>
      </c>
      <c r="F49" s="33" t="s">
        <v>101</v>
      </c>
      <c r="G49" s="33">
        <v>16000</v>
      </c>
      <c r="H49" s="33">
        <v>4000</v>
      </c>
      <c r="I49" s="33"/>
      <c r="J49" s="33"/>
      <c r="K49" s="33"/>
      <c r="L49" s="33" t="s">
        <v>189</v>
      </c>
      <c r="M49" s="33" t="s">
        <v>190</v>
      </c>
      <c r="N49" s="33" t="s">
        <v>178</v>
      </c>
      <c r="O49" s="65"/>
    </row>
    <row r="50" spans="1:15" s="7" customFormat="1" ht="48.75" customHeight="1">
      <c r="A50" s="33">
        <v>41</v>
      </c>
      <c r="B50" s="31" t="s">
        <v>191</v>
      </c>
      <c r="C50" s="31" t="s">
        <v>192</v>
      </c>
      <c r="D50" s="33">
        <v>20000</v>
      </c>
      <c r="E50" s="33" t="s">
        <v>25</v>
      </c>
      <c r="F50" s="33" t="s">
        <v>42</v>
      </c>
      <c r="G50" s="33">
        <v>7000</v>
      </c>
      <c r="H50" s="33">
        <v>7000</v>
      </c>
      <c r="I50" s="33"/>
      <c r="J50" s="33"/>
      <c r="K50" s="33"/>
      <c r="L50" s="33" t="s">
        <v>193</v>
      </c>
      <c r="M50" s="33" t="s">
        <v>190</v>
      </c>
      <c r="N50" s="33" t="s">
        <v>178</v>
      </c>
      <c r="O50" s="65"/>
    </row>
    <row r="51" spans="1:15" s="7" customFormat="1" ht="63.75" customHeight="1">
      <c r="A51" s="33">
        <v>42</v>
      </c>
      <c r="B51" s="31" t="s">
        <v>194</v>
      </c>
      <c r="C51" s="31" t="s">
        <v>195</v>
      </c>
      <c r="D51" s="33">
        <v>22000</v>
      </c>
      <c r="E51" s="33" t="s">
        <v>25</v>
      </c>
      <c r="F51" s="33" t="s">
        <v>42</v>
      </c>
      <c r="G51" s="33">
        <v>5000</v>
      </c>
      <c r="H51" s="33">
        <v>20000</v>
      </c>
      <c r="I51" s="33"/>
      <c r="J51" s="33"/>
      <c r="K51" s="33"/>
      <c r="L51" s="33" t="s">
        <v>196</v>
      </c>
      <c r="M51" s="33" t="s">
        <v>190</v>
      </c>
      <c r="N51" s="33" t="s">
        <v>178</v>
      </c>
      <c r="O51" s="65"/>
    </row>
    <row r="52" spans="1:15" s="7" customFormat="1" ht="61.5" customHeight="1">
      <c r="A52" s="33">
        <v>43</v>
      </c>
      <c r="B52" s="31" t="s">
        <v>197</v>
      </c>
      <c r="C52" s="31" t="s">
        <v>198</v>
      </c>
      <c r="D52" s="33">
        <v>32268</v>
      </c>
      <c r="E52" s="33" t="s">
        <v>25</v>
      </c>
      <c r="F52" s="33" t="s">
        <v>42</v>
      </c>
      <c r="G52" s="33">
        <v>5000</v>
      </c>
      <c r="H52" s="33">
        <v>10000</v>
      </c>
      <c r="I52" s="33"/>
      <c r="J52" s="33"/>
      <c r="K52" s="33"/>
      <c r="L52" s="33" t="s">
        <v>199</v>
      </c>
      <c r="M52" s="33" t="s">
        <v>200</v>
      </c>
      <c r="N52" s="33" t="s">
        <v>178</v>
      </c>
      <c r="O52" s="65"/>
    </row>
    <row r="53" spans="1:15" s="7" customFormat="1" ht="70.5" customHeight="1">
      <c r="A53" s="33">
        <v>44</v>
      </c>
      <c r="B53" s="31" t="s">
        <v>201</v>
      </c>
      <c r="C53" s="31" t="s">
        <v>202</v>
      </c>
      <c r="D53" s="33">
        <v>100000</v>
      </c>
      <c r="E53" s="33" t="s">
        <v>25</v>
      </c>
      <c r="F53" s="33" t="s">
        <v>203</v>
      </c>
      <c r="G53" s="33">
        <v>80000</v>
      </c>
      <c r="H53" s="33">
        <v>12000</v>
      </c>
      <c r="I53" s="33"/>
      <c r="J53" s="33"/>
      <c r="K53" s="33"/>
      <c r="L53" s="33" t="s">
        <v>204</v>
      </c>
      <c r="M53" s="33" t="s">
        <v>183</v>
      </c>
      <c r="N53" s="33" t="s">
        <v>178</v>
      </c>
      <c r="O53" s="65"/>
    </row>
    <row r="54" spans="1:15" s="7" customFormat="1" ht="63" customHeight="1">
      <c r="A54" s="33">
        <v>45</v>
      </c>
      <c r="B54" s="31" t="s">
        <v>205</v>
      </c>
      <c r="C54" s="31" t="s">
        <v>206</v>
      </c>
      <c r="D54" s="33">
        <v>30000</v>
      </c>
      <c r="E54" s="33" t="s">
        <v>25</v>
      </c>
      <c r="F54" s="33" t="s">
        <v>96</v>
      </c>
      <c r="G54" s="33">
        <v>11299</v>
      </c>
      <c r="H54" s="33">
        <v>9500</v>
      </c>
      <c r="I54" s="33"/>
      <c r="J54" s="33"/>
      <c r="K54" s="33"/>
      <c r="L54" s="33" t="s">
        <v>207</v>
      </c>
      <c r="M54" s="33" t="s">
        <v>208</v>
      </c>
      <c r="N54" s="33" t="s">
        <v>178</v>
      </c>
      <c r="O54" s="65"/>
    </row>
    <row r="55" spans="1:15" s="7" customFormat="1" ht="63" customHeight="1">
      <c r="A55" s="33">
        <v>46</v>
      </c>
      <c r="B55" s="31" t="s">
        <v>209</v>
      </c>
      <c r="C55" s="31" t="s">
        <v>210</v>
      </c>
      <c r="D55" s="33">
        <v>30000</v>
      </c>
      <c r="E55" s="33" t="s">
        <v>25</v>
      </c>
      <c r="F55" s="33" t="s">
        <v>42</v>
      </c>
      <c r="G55" s="33">
        <v>2000</v>
      </c>
      <c r="H55" s="33">
        <v>9000</v>
      </c>
      <c r="I55" s="33"/>
      <c r="J55" s="33"/>
      <c r="K55" s="33" t="s">
        <v>211</v>
      </c>
      <c r="L55" s="33" t="s">
        <v>212</v>
      </c>
      <c r="M55" s="33" t="s">
        <v>208</v>
      </c>
      <c r="N55" s="33" t="s">
        <v>178</v>
      </c>
      <c r="O55" s="65"/>
    </row>
    <row r="56" spans="1:15" s="3" customFormat="1" ht="54" customHeight="1">
      <c r="A56" s="33">
        <v>47</v>
      </c>
      <c r="B56" s="37" t="s">
        <v>213</v>
      </c>
      <c r="C56" s="37" t="s">
        <v>214</v>
      </c>
      <c r="D56" s="38">
        <v>27949</v>
      </c>
      <c r="E56" s="45" t="s">
        <v>25</v>
      </c>
      <c r="F56" s="38" t="s">
        <v>111</v>
      </c>
      <c r="G56" s="38">
        <v>0</v>
      </c>
      <c r="H56" s="46">
        <v>2000</v>
      </c>
      <c r="I56" s="38"/>
      <c r="J56" s="38"/>
      <c r="K56" s="38"/>
      <c r="L56" s="38" t="s">
        <v>215</v>
      </c>
      <c r="M56" s="38" t="s">
        <v>216</v>
      </c>
      <c r="N56" s="29" t="s">
        <v>217</v>
      </c>
      <c r="O56" s="58"/>
    </row>
    <row r="57" spans="1:15" s="3" customFormat="1" ht="45.75" customHeight="1">
      <c r="A57" s="33">
        <v>48</v>
      </c>
      <c r="B57" s="47" t="s">
        <v>218</v>
      </c>
      <c r="C57" s="47" t="s">
        <v>219</v>
      </c>
      <c r="D57" s="41">
        <v>56000</v>
      </c>
      <c r="E57" s="41" t="s">
        <v>25</v>
      </c>
      <c r="F57" s="48" t="s">
        <v>85</v>
      </c>
      <c r="G57" s="49">
        <v>0</v>
      </c>
      <c r="H57" s="49">
        <v>3500</v>
      </c>
      <c r="I57" s="49"/>
      <c r="J57" s="49"/>
      <c r="K57" s="49"/>
      <c r="L57" s="49" t="s">
        <v>220</v>
      </c>
      <c r="M57" s="41" t="s">
        <v>221</v>
      </c>
      <c r="N57" s="29" t="s">
        <v>217</v>
      </c>
      <c r="O57" s="58"/>
    </row>
    <row r="58" spans="1:15" s="3" customFormat="1" ht="57" customHeight="1">
      <c r="A58" s="33">
        <v>49</v>
      </c>
      <c r="B58" s="47" t="s">
        <v>222</v>
      </c>
      <c r="C58" s="47" t="s">
        <v>223</v>
      </c>
      <c r="D58" s="41">
        <v>55800</v>
      </c>
      <c r="E58" s="41" t="s">
        <v>25</v>
      </c>
      <c r="F58" s="48" t="s">
        <v>111</v>
      </c>
      <c r="G58" s="49">
        <v>0</v>
      </c>
      <c r="H58" s="49">
        <v>3500</v>
      </c>
      <c r="I58" s="49"/>
      <c r="J58" s="49"/>
      <c r="K58" s="49"/>
      <c r="L58" s="49" t="s">
        <v>220</v>
      </c>
      <c r="M58" s="41" t="s">
        <v>224</v>
      </c>
      <c r="N58" s="29" t="s">
        <v>217</v>
      </c>
      <c r="O58" s="58"/>
    </row>
    <row r="59" spans="1:15" s="3" customFormat="1" ht="61.5" customHeight="1">
      <c r="A59" s="33">
        <v>50</v>
      </c>
      <c r="B59" s="50" t="s">
        <v>225</v>
      </c>
      <c r="C59" s="50" t="s">
        <v>226</v>
      </c>
      <c r="D59" s="51">
        <v>47500</v>
      </c>
      <c r="E59" s="51" t="s">
        <v>25</v>
      </c>
      <c r="F59" s="33" t="s">
        <v>85</v>
      </c>
      <c r="G59" s="33">
        <v>15000</v>
      </c>
      <c r="H59" s="52">
        <v>8000</v>
      </c>
      <c r="I59" s="33"/>
      <c r="J59" s="33"/>
      <c r="K59" s="33"/>
      <c r="L59" s="33" t="s">
        <v>220</v>
      </c>
      <c r="M59" s="33" t="s">
        <v>227</v>
      </c>
      <c r="N59" s="29" t="s">
        <v>217</v>
      </c>
      <c r="O59" s="58"/>
    </row>
    <row r="60" spans="1:15" s="8" customFormat="1" ht="81.75" customHeight="1">
      <c r="A60" s="33">
        <v>51</v>
      </c>
      <c r="B60" s="31" t="s">
        <v>228</v>
      </c>
      <c r="C60" s="53" t="s">
        <v>229</v>
      </c>
      <c r="D60" s="45">
        <v>13980</v>
      </c>
      <c r="E60" s="45" t="s">
        <v>25</v>
      </c>
      <c r="F60" s="45" t="s">
        <v>96</v>
      </c>
      <c r="G60" s="45">
        <v>1900</v>
      </c>
      <c r="H60" s="52">
        <v>4000</v>
      </c>
      <c r="I60" s="33"/>
      <c r="J60" s="33"/>
      <c r="K60" s="33"/>
      <c r="L60" s="33" t="s">
        <v>230</v>
      </c>
      <c r="M60" s="33" t="s">
        <v>231</v>
      </c>
      <c r="N60" s="29" t="s">
        <v>217</v>
      </c>
      <c r="O60" s="66"/>
    </row>
    <row r="61" spans="1:15" s="3" customFormat="1" ht="74.25" customHeight="1">
      <c r="A61" s="33">
        <v>52</v>
      </c>
      <c r="B61" s="50" t="s">
        <v>232</v>
      </c>
      <c r="C61" s="50" t="s">
        <v>233</v>
      </c>
      <c r="D61" s="51">
        <v>59584</v>
      </c>
      <c r="E61" s="51" t="s">
        <v>25</v>
      </c>
      <c r="F61" s="33" t="s">
        <v>85</v>
      </c>
      <c r="G61" s="33">
        <v>22000</v>
      </c>
      <c r="H61" s="52">
        <v>5000</v>
      </c>
      <c r="I61" s="33"/>
      <c r="J61" s="33"/>
      <c r="K61" s="33"/>
      <c r="L61" s="33" t="s">
        <v>220</v>
      </c>
      <c r="M61" s="33" t="s">
        <v>234</v>
      </c>
      <c r="N61" s="29" t="s">
        <v>217</v>
      </c>
      <c r="O61" s="58"/>
    </row>
    <row r="62" spans="1:15" s="3" customFormat="1" ht="46.5" customHeight="1">
      <c r="A62" s="33">
        <v>53</v>
      </c>
      <c r="B62" s="50" t="s">
        <v>235</v>
      </c>
      <c r="C62" s="50" t="s">
        <v>236</v>
      </c>
      <c r="D62" s="51">
        <v>28509</v>
      </c>
      <c r="E62" s="51" t="s">
        <v>25</v>
      </c>
      <c r="F62" s="33" t="s">
        <v>85</v>
      </c>
      <c r="G62" s="33">
        <v>8579</v>
      </c>
      <c r="H62" s="52">
        <v>3500</v>
      </c>
      <c r="I62" s="33"/>
      <c r="J62" s="33"/>
      <c r="K62" s="33"/>
      <c r="L62" s="33" t="s">
        <v>215</v>
      </c>
      <c r="M62" s="33" t="s">
        <v>237</v>
      </c>
      <c r="N62" s="29" t="s">
        <v>217</v>
      </c>
      <c r="O62" s="58"/>
    </row>
    <row r="63" spans="1:15" s="3" customFormat="1" ht="64.5" customHeight="1">
      <c r="A63" s="33">
        <v>54</v>
      </c>
      <c r="B63" s="31" t="s">
        <v>238</v>
      </c>
      <c r="C63" s="31" t="s">
        <v>239</v>
      </c>
      <c r="D63" s="33">
        <v>55000</v>
      </c>
      <c r="E63" s="33" t="s">
        <v>25</v>
      </c>
      <c r="F63" s="33" t="s">
        <v>131</v>
      </c>
      <c r="G63" s="33">
        <v>14363</v>
      </c>
      <c r="H63" s="33">
        <v>7000</v>
      </c>
      <c r="I63" s="33"/>
      <c r="J63" s="33"/>
      <c r="K63" s="33"/>
      <c r="L63" s="33" t="s">
        <v>240</v>
      </c>
      <c r="M63" s="33" t="s">
        <v>241</v>
      </c>
      <c r="N63" s="29" t="s">
        <v>242</v>
      </c>
      <c r="O63" s="58"/>
    </row>
    <row r="64" spans="1:15" s="3" customFormat="1" ht="48.75" customHeight="1">
      <c r="A64" s="33">
        <v>55</v>
      </c>
      <c r="B64" s="31" t="s">
        <v>243</v>
      </c>
      <c r="C64" s="31" t="s">
        <v>244</v>
      </c>
      <c r="D64" s="33">
        <v>22392</v>
      </c>
      <c r="E64" s="33" t="s">
        <v>25</v>
      </c>
      <c r="F64" s="33" t="s">
        <v>42</v>
      </c>
      <c r="G64" s="33">
        <v>6314</v>
      </c>
      <c r="H64" s="33">
        <v>5000</v>
      </c>
      <c r="I64" s="33"/>
      <c r="J64" s="33"/>
      <c r="K64" s="33"/>
      <c r="L64" s="33" t="s">
        <v>245</v>
      </c>
      <c r="M64" s="33" t="s">
        <v>246</v>
      </c>
      <c r="N64" s="29" t="s">
        <v>242</v>
      </c>
      <c r="O64" s="58"/>
    </row>
    <row r="65" spans="1:15" s="3" customFormat="1" ht="66" customHeight="1">
      <c r="A65" s="33">
        <v>56</v>
      </c>
      <c r="B65" s="31" t="s">
        <v>247</v>
      </c>
      <c r="C65" s="31" t="s">
        <v>248</v>
      </c>
      <c r="D65" s="32">
        <v>31000</v>
      </c>
      <c r="E65" s="33" t="s">
        <v>25</v>
      </c>
      <c r="F65" s="33" t="s">
        <v>181</v>
      </c>
      <c r="G65" s="29">
        <v>0</v>
      </c>
      <c r="H65" s="29">
        <v>10000</v>
      </c>
      <c r="I65" s="29"/>
      <c r="J65" s="29"/>
      <c r="K65" s="29"/>
      <c r="L65" s="33" t="s">
        <v>249</v>
      </c>
      <c r="M65" s="33" t="s">
        <v>250</v>
      </c>
      <c r="N65" s="33" t="s">
        <v>251</v>
      </c>
      <c r="O65" s="58"/>
    </row>
    <row r="66" spans="1:15" s="3" customFormat="1" ht="48.75" customHeight="1">
      <c r="A66" s="33">
        <v>57</v>
      </c>
      <c r="B66" s="31" t="s">
        <v>252</v>
      </c>
      <c r="C66" s="31" t="s">
        <v>253</v>
      </c>
      <c r="D66" s="32">
        <v>106000</v>
      </c>
      <c r="E66" s="33" t="s">
        <v>25</v>
      </c>
      <c r="F66" s="33" t="s">
        <v>85</v>
      </c>
      <c r="G66" s="29">
        <v>20000</v>
      </c>
      <c r="H66" s="33">
        <v>12000</v>
      </c>
      <c r="I66" s="29"/>
      <c r="J66" s="29"/>
      <c r="K66" s="29"/>
      <c r="L66" s="33" t="s">
        <v>254</v>
      </c>
      <c r="M66" s="33" t="s">
        <v>255</v>
      </c>
      <c r="N66" s="33" t="s">
        <v>251</v>
      </c>
      <c r="O66" s="58"/>
    </row>
    <row r="67" spans="1:15" s="3" customFormat="1" ht="75" customHeight="1">
      <c r="A67" s="33">
        <v>58</v>
      </c>
      <c r="B67" s="31" t="s">
        <v>256</v>
      </c>
      <c r="C67" s="31" t="s">
        <v>257</v>
      </c>
      <c r="D67" s="32">
        <v>121500</v>
      </c>
      <c r="E67" s="33" t="s">
        <v>25</v>
      </c>
      <c r="F67" s="33" t="s">
        <v>85</v>
      </c>
      <c r="G67" s="29">
        <v>20000</v>
      </c>
      <c r="H67" s="29">
        <v>30000</v>
      </c>
      <c r="I67" s="29"/>
      <c r="J67" s="29"/>
      <c r="K67" s="29"/>
      <c r="L67" s="33" t="s">
        <v>258</v>
      </c>
      <c r="M67" s="33" t="s">
        <v>259</v>
      </c>
      <c r="N67" s="33" t="s">
        <v>251</v>
      </c>
      <c r="O67" s="58"/>
    </row>
    <row r="68" spans="1:15" s="9" customFormat="1" ht="57.75" customHeight="1">
      <c r="A68" s="33">
        <v>59</v>
      </c>
      <c r="B68" s="31" t="s">
        <v>260</v>
      </c>
      <c r="C68" s="31" t="s">
        <v>261</v>
      </c>
      <c r="D68" s="33">
        <v>43750</v>
      </c>
      <c r="E68" s="33" t="s">
        <v>25</v>
      </c>
      <c r="F68" s="33" t="s">
        <v>32</v>
      </c>
      <c r="G68" s="33">
        <v>25000</v>
      </c>
      <c r="H68" s="29">
        <v>12000</v>
      </c>
      <c r="I68" s="33"/>
      <c r="J68" s="33"/>
      <c r="K68" s="33"/>
      <c r="L68" s="33" t="s">
        <v>262</v>
      </c>
      <c r="M68" s="33" t="s">
        <v>263</v>
      </c>
      <c r="N68" s="33" t="s">
        <v>251</v>
      </c>
      <c r="O68" s="72"/>
    </row>
    <row r="69" spans="1:15" s="3" customFormat="1" ht="70.5" customHeight="1">
      <c r="A69" s="33">
        <v>60</v>
      </c>
      <c r="B69" s="31" t="s">
        <v>264</v>
      </c>
      <c r="C69" s="31" t="s">
        <v>265</v>
      </c>
      <c r="D69" s="32">
        <v>38000</v>
      </c>
      <c r="E69" s="33" t="s">
        <v>25</v>
      </c>
      <c r="F69" s="33" t="s">
        <v>42</v>
      </c>
      <c r="G69" s="29">
        <v>2000</v>
      </c>
      <c r="H69" s="29">
        <v>5000</v>
      </c>
      <c r="I69" s="29"/>
      <c r="J69" s="29"/>
      <c r="K69" s="29"/>
      <c r="L69" s="33" t="s">
        <v>258</v>
      </c>
      <c r="M69" s="33" t="s">
        <v>259</v>
      </c>
      <c r="N69" s="33" t="s">
        <v>251</v>
      </c>
      <c r="O69" s="58"/>
    </row>
    <row r="70" spans="1:15" s="3" customFormat="1" ht="87" customHeight="1">
      <c r="A70" s="33">
        <v>61</v>
      </c>
      <c r="B70" s="31" t="s">
        <v>266</v>
      </c>
      <c r="C70" s="31" t="s">
        <v>267</v>
      </c>
      <c r="D70" s="33">
        <v>21000</v>
      </c>
      <c r="E70" s="33" t="s">
        <v>25</v>
      </c>
      <c r="F70" s="33" t="s">
        <v>268</v>
      </c>
      <c r="G70" s="33">
        <v>12000</v>
      </c>
      <c r="H70" s="33">
        <v>6000</v>
      </c>
      <c r="I70" s="29"/>
      <c r="J70" s="29"/>
      <c r="K70" s="29"/>
      <c r="L70" s="33" t="s">
        <v>46</v>
      </c>
      <c r="M70" s="33" t="s">
        <v>269</v>
      </c>
      <c r="N70" s="33" t="s">
        <v>251</v>
      </c>
      <c r="O70" s="73"/>
    </row>
    <row r="71" spans="1:15" s="3" customFormat="1" ht="48.75" customHeight="1">
      <c r="A71" s="33">
        <v>62</v>
      </c>
      <c r="B71" s="31" t="s">
        <v>270</v>
      </c>
      <c r="C71" s="31" t="s">
        <v>271</v>
      </c>
      <c r="D71" s="33">
        <v>29283</v>
      </c>
      <c r="E71" s="33" t="s">
        <v>25</v>
      </c>
      <c r="F71" s="33" t="s">
        <v>32</v>
      </c>
      <c r="G71" s="33">
        <v>22000</v>
      </c>
      <c r="H71" s="33">
        <v>5000</v>
      </c>
      <c r="I71" s="29"/>
      <c r="J71" s="29"/>
      <c r="K71" s="29"/>
      <c r="L71" s="33" t="s">
        <v>46</v>
      </c>
      <c r="M71" s="33" t="s">
        <v>272</v>
      </c>
      <c r="N71" s="33" t="s">
        <v>251</v>
      </c>
      <c r="O71" s="73"/>
    </row>
    <row r="72" spans="1:15" s="3" customFormat="1" ht="61.5" customHeight="1">
      <c r="A72" s="33">
        <v>63</v>
      </c>
      <c r="B72" s="31" t="s">
        <v>273</v>
      </c>
      <c r="C72" s="31" t="s">
        <v>274</v>
      </c>
      <c r="D72" s="33">
        <v>25000</v>
      </c>
      <c r="E72" s="33" t="s">
        <v>25</v>
      </c>
      <c r="F72" s="33" t="s">
        <v>111</v>
      </c>
      <c r="G72" s="33">
        <v>0</v>
      </c>
      <c r="H72" s="33">
        <v>6000</v>
      </c>
      <c r="I72" s="29"/>
      <c r="J72" s="29"/>
      <c r="K72" s="29"/>
      <c r="L72" s="33" t="s">
        <v>249</v>
      </c>
      <c r="M72" s="33" t="s">
        <v>275</v>
      </c>
      <c r="N72" s="33" t="s">
        <v>251</v>
      </c>
      <c r="O72" s="73"/>
    </row>
    <row r="73" spans="1:15" s="3" customFormat="1" ht="51" customHeight="1">
      <c r="A73" s="33">
        <v>64</v>
      </c>
      <c r="B73" s="31" t="s">
        <v>276</v>
      </c>
      <c r="C73" s="31" t="s">
        <v>277</v>
      </c>
      <c r="D73" s="32">
        <v>40000</v>
      </c>
      <c r="E73" s="33" t="s">
        <v>25</v>
      </c>
      <c r="F73" s="33" t="s">
        <v>42</v>
      </c>
      <c r="G73" s="29">
        <v>5000</v>
      </c>
      <c r="H73" s="29">
        <v>10000</v>
      </c>
      <c r="I73" s="29"/>
      <c r="J73" s="29"/>
      <c r="K73" s="29"/>
      <c r="L73" s="33" t="s">
        <v>249</v>
      </c>
      <c r="M73" s="33" t="s">
        <v>278</v>
      </c>
      <c r="N73" s="33" t="s">
        <v>251</v>
      </c>
      <c r="O73" s="58"/>
    </row>
    <row r="74" spans="1:15" s="4" customFormat="1" ht="24" customHeight="1">
      <c r="A74" s="29" t="s">
        <v>279</v>
      </c>
      <c r="B74" s="30" t="s">
        <v>280</v>
      </c>
      <c r="C74" s="31">
        <v>20</v>
      </c>
      <c r="D74" s="32">
        <f>SUM(D75:D94)</f>
        <v>1991609</v>
      </c>
      <c r="E74" s="29"/>
      <c r="F74" s="29"/>
      <c r="G74" s="29"/>
      <c r="H74" s="32">
        <f>SUM(H75:H94)</f>
        <v>265500</v>
      </c>
      <c r="I74" s="29"/>
      <c r="J74" s="29"/>
      <c r="K74" s="29"/>
      <c r="L74" s="29"/>
      <c r="M74" s="29"/>
      <c r="N74" s="29"/>
      <c r="O74" s="59"/>
    </row>
    <row r="75" spans="1:15" s="5" customFormat="1" ht="75.75" customHeight="1">
      <c r="A75" s="33">
        <v>1</v>
      </c>
      <c r="B75" s="34" t="s">
        <v>281</v>
      </c>
      <c r="C75" s="34" t="s">
        <v>282</v>
      </c>
      <c r="D75" s="36">
        <v>88000</v>
      </c>
      <c r="E75" s="36" t="s">
        <v>25</v>
      </c>
      <c r="F75" s="36" t="s">
        <v>283</v>
      </c>
      <c r="G75" s="29">
        <v>65100</v>
      </c>
      <c r="H75" s="29">
        <v>5000</v>
      </c>
      <c r="I75" s="60"/>
      <c r="J75" s="60"/>
      <c r="K75" s="60"/>
      <c r="L75" s="33" t="s">
        <v>284</v>
      </c>
      <c r="M75" s="38" t="s">
        <v>285</v>
      </c>
      <c r="N75" s="38" t="s">
        <v>29</v>
      </c>
      <c r="O75" s="61"/>
    </row>
    <row r="76" spans="1:15" s="5" customFormat="1" ht="60.75" customHeight="1">
      <c r="A76" s="33">
        <v>2</v>
      </c>
      <c r="B76" s="34" t="s">
        <v>286</v>
      </c>
      <c r="C76" s="34" t="s">
        <v>287</v>
      </c>
      <c r="D76" s="36">
        <v>330461</v>
      </c>
      <c r="E76" s="36" t="s">
        <v>25</v>
      </c>
      <c r="F76" s="36" t="s">
        <v>283</v>
      </c>
      <c r="G76" s="29">
        <v>263035</v>
      </c>
      <c r="H76" s="29">
        <v>38000</v>
      </c>
      <c r="I76" s="60"/>
      <c r="J76" s="60"/>
      <c r="K76" s="60"/>
      <c r="L76" s="33" t="s">
        <v>288</v>
      </c>
      <c r="M76" s="38" t="s">
        <v>289</v>
      </c>
      <c r="N76" s="38" t="s">
        <v>29</v>
      </c>
      <c r="O76" s="61"/>
    </row>
    <row r="77" spans="1:15" s="5" customFormat="1" ht="55.5" customHeight="1">
      <c r="A77" s="33">
        <v>3</v>
      </c>
      <c r="B77" s="34" t="s">
        <v>290</v>
      </c>
      <c r="C77" s="31" t="s">
        <v>291</v>
      </c>
      <c r="D77" s="29">
        <v>93000</v>
      </c>
      <c r="E77" s="29" t="s">
        <v>25</v>
      </c>
      <c r="F77" s="33" t="s">
        <v>42</v>
      </c>
      <c r="G77" s="29">
        <v>22000</v>
      </c>
      <c r="H77" s="29">
        <v>5000</v>
      </c>
      <c r="I77" s="60"/>
      <c r="J77" s="60"/>
      <c r="K77" s="60"/>
      <c r="L77" s="29" t="s">
        <v>171</v>
      </c>
      <c r="M77" s="38" t="s">
        <v>285</v>
      </c>
      <c r="N77" s="38" t="s">
        <v>29</v>
      </c>
      <c r="O77" s="61"/>
    </row>
    <row r="78" spans="1:15" s="3" customFormat="1" ht="81.75" customHeight="1">
      <c r="A78" s="33">
        <v>4</v>
      </c>
      <c r="B78" s="31" t="s">
        <v>292</v>
      </c>
      <c r="C78" s="31" t="s">
        <v>293</v>
      </c>
      <c r="D78" s="33">
        <v>83000</v>
      </c>
      <c r="E78" s="33" t="s">
        <v>25</v>
      </c>
      <c r="F78" s="33" t="s">
        <v>42</v>
      </c>
      <c r="G78" s="33">
        <v>20000</v>
      </c>
      <c r="H78" s="33">
        <v>30000</v>
      </c>
      <c r="I78" s="33">
        <v>288</v>
      </c>
      <c r="J78" s="33"/>
      <c r="K78" s="33"/>
      <c r="L78" s="33" t="s">
        <v>240</v>
      </c>
      <c r="M78" s="33" t="s">
        <v>294</v>
      </c>
      <c r="N78" s="29" t="s">
        <v>88</v>
      </c>
      <c r="O78" s="58"/>
    </row>
    <row r="79" spans="1:15" s="3" customFormat="1" ht="91.5" customHeight="1">
      <c r="A79" s="33">
        <v>5</v>
      </c>
      <c r="B79" s="43" t="s">
        <v>295</v>
      </c>
      <c r="C79" s="43" t="s">
        <v>296</v>
      </c>
      <c r="D79" s="44">
        <v>60000</v>
      </c>
      <c r="E79" s="44" t="s">
        <v>25</v>
      </c>
      <c r="F79" s="44" t="s">
        <v>42</v>
      </c>
      <c r="G79" s="44">
        <v>20000</v>
      </c>
      <c r="H79" s="44">
        <v>10000</v>
      </c>
      <c r="I79" s="44"/>
      <c r="J79" s="44"/>
      <c r="K79" s="44"/>
      <c r="L79" s="44" t="s">
        <v>297</v>
      </c>
      <c r="M79" s="44" t="s">
        <v>124</v>
      </c>
      <c r="N79" s="44" t="s">
        <v>125</v>
      </c>
      <c r="O79" s="58"/>
    </row>
    <row r="80" spans="1:15" s="3" customFormat="1" ht="67.5" customHeight="1">
      <c r="A80" s="33">
        <v>6</v>
      </c>
      <c r="B80" s="43" t="s">
        <v>298</v>
      </c>
      <c r="C80" s="43" t="s">
        <v>299</v>
      </c>
      <c r="D80" s="44">
        <v>200000</v>
      </c>
      <c r="E80" s="44" t="s">
        <v>300</v>
      </c>
      <c r="F80" s="44" t="s">
        <v>301</v>
      </c>
      <c r="G80" s="44">
        <v>10000</v>
      </c>
      <c r="H80" s="44">
        <v>20000</v>
      </c>
      <c r="I80" s="44"/>
      <c r="J80" s="44"/>
      <c r="K80" s="44"/>
      <c r="L80" s="44" t="s">
        <v>302</v>
      </c>
      <c r="M80" s="44" t="s">
        <v>303</v>
      </c>
      <c r="N80" s="44" t="s">
        <v>125</v>
      </c>
      <c r="O80" s="58"/>
    </row>
    <row r="81" spans="1:15" s="3" customFormat="1" ht="49.5" customHeight="1">
      <c r="A81" s="33">
        <v>7</v>
      </c>
      <c r="B81" s="31" t="s">
        <v>304</v>
      </c>
      <c r="C81" s="31" t="s">
        <v>305</v>
      </c>
      <c r="D81" s="33">
        <v>54943</v>
      </c>
      <c r="E81" s="33" t="s">
        <v>25</v>
      </c>
      <c r="F81" s="33" t="s">
        <v>96</v>
      </c>
      <c r="G81" s="33">
        <v>27000</v>
      </c>
      <c r="H81" s="33">
        <v>5000</v>
      </c>
      <c r="I81" s="33"/>
      <c r="J81" s="33"/>
      <c r="K81" s="33"/>
      <c r="L81" s="33" t="s">
        <v>306</v>
      </c>
      <c r="M81" s="33" t="s">
        <v>153</v>
      </c>
      <c r="N81" s="29" t="s">
        <v>138</v>
      </c>
      <c r="O81" s="58"/>
    </row>
    <row r="82" spans="1:15" s="3" customFormat="1" ht="49.5" customHeight="1">
      <c r="A82" s="33">
        <v>8</v>
      </c>
      <c r="B82" s="31" t="s">
        <v>307</v>
      </c>
      <c r="C82" s="31" t="s">
        <v>308</v>
      </c>
      <c r="D82" s="33">
        <v>41000</v>
      </c>
      <c r="E82" s="33" t="s">
        <v>25</v>
      </c>
      <c r="F82" s="33" t="s">
        <v>85</v>
      </c>
      <c r="G82" s="33">
        <v>6000</v>
      </c>
      <c r="H82" s="33">
        <v>5000</v>
      </c>
      <c r="I82" s="33"/>
      <c r="J82" s="33"/>
      <c r="K82" s="33"/>
      <c r="L82" s="33" t="s">
        <v>309</v>
      </c>
      <c r="M82" s="33" t="s">
        <v>153</v>
      </c>
      <c r="N82" s="29" t="s">
        <v>138</v>
      </c>
      <c r="O82" s="58"/>
    </row>
    <row r="83" spans="1:15" s="3" customFormat="1" ht="58.5" customHeight="1">
      <c r="A83" s="33">
        <v>9</v>
      </c>
      <c r="B83" s="31" t="s">
        <v>310</v>
      </c>
      <c r="C83" s="31" t="s">
        <v>311</v>
      </c>
      <c r="D83" s="39">
        <v>80000</v>
      </c>
      <c r="E83" s="33" t="s">
        <v>25</v>
      </c>
      <c r="F83" s="33" t="s">
        <v>181</v>
      </c>
      <c r="G83" s="44">
        <v>33100</v>
      </c>
      <c r="H83" s="29">
        <v>35000</v>
      </c>
      <c r="I83" s="33"/>
      <c r="J83" s="52"/>
      <c r="K83" s="52"/>
      <c r="L83" s="33" t="s">
        <v>33</v>
      </c>
      <c r="M83" s="33" t="s">
        <v>312</v>
      </c>
      <c r="N83" s="29" t="s">
        <v>158</v>
      </c>
      <c r="O83" s="58"/>
    </row>
    <row r="84" spans="1:15" s="3" customFormat="1" ht="42" customHeight="1">
      <c r="A84" s="33">
        <v>10</v>
      </c>
      <c r="B84" s="31" t="s">
        <v>313</v>
      </c>
      <c r="C84" s="31" t="s">
        <v>314</v>
      </c>
      <c r="D84" s="33">
        <v>20000</v>
      </c>
      <c r="E84" s="33" t="s">
        <v>25</v>
      </c>
      <c r="F84" s="33" t="s">
        <v>181</v>
      </c>
      <c r="G84" s="33">
        <v>5000</v>
      </c>
      <c r="H84" s="33">
        <v>2000</v>
      </c>
      <c r="I84" s="33"/>
      <c r="J84" s="33"/>
      <c r="K84" s="33"/>
      <c r="L84" s="33" t="s">
        <v>171</v>
      </c>
      <c r="M84" s="33" t="s">
        <v>315</v>
      </c>
      <c r="N84" s="33" t="s">
        <v>158</v>
      </c>
      <c r="O84" s="58"/>
    </row>
    <row r="85" spans="1:15" s="3" customFormat="1" ht="51" customHeight="1">
      <c r="A85" s="33">
        <v>11</v>
      </c>
      <c r="B85" s="31" t="s">
        <v>316</v>
      </c>
      <c r="C85" s="31" t="s">
        <v>317</v>
      </c>
      <c r="D85" s="33">
        <v>67200</v>
      </c>
      <c r="E85" s="33" t="s">
        <v>25</v>
      </c>
      <c r="F85" s="33" t="s">
        <v>42</v>
      </c>
      <c r="G85" s="33">
        <v>0</v>
      </c>
      <c r="H85" s="33">
        <v>32000</v>
      </c>
      <c r="I85" s="33"/>
      <c r="J85" s="33"/>
      <c r="K85" s="33"/>
      <c r="L85" s="33" t="s">
        <v>318</v>
      </c>
      <c r="M85" s="33" t="s">
        <v>319</v>
      </c>
      <c r="N85" s="33" t="s">
        <v>158</v>
      </c>
      <c r="O85" s="58"/>
    </row>
    <row r="86" spans="1:15" s="4" customFormat="1" ht="60.75" customHeight="1">
      <c r="A86" s="33">
        <v>12</v>
      </c>
      <c r="B86" s="31" t="s">
        <v>320</v>
      </c>
      <c r="C86" s="31" t="s">
        <v>321</v>
      </c>
      <c r="D86" s="33">
        <v>34600</v>
      </c>
      <c r="E86" s="33" t="s">
        <v>25</v>
      </c>
      <c r="F86" s="33" t="s">
        <v>181</v>
      </c>
      <c r="G86" s="33">
        <v>0</v>
      </c>
      <c r="H86" s="33">
        <v>7000</v>
      </c>
      <c r="I86" s="74"/>
      <c r="J86" s="75"/>
      <c r="K86" s="75"/>
      <c r="L86" s="33" t="s">
        <v>322</v>
      </c>
      <c r="M86" s="33" t="s">
        <v>208</v>
      </c>
      <c r="N86" s="33" t="s">
        <v>178</v>
      </c>
      <c r="O86" s="59"/>
    </row>
    <row r="87" spans="1:15" s="7" customFormat="1" ht="63" customHeight="1">
      <c r="A87" s="33">
        <v>13</v>
      </c>
      <c r="B87" s="31" t="s">
        <v>323</v>
      </c>
      <c r="C87" s="31" t="s">
        <v>324</v>
      </c>
      <c r="D87" s="33">
        <v>326800</v>
      </c>
      <c r="E87" s="33" t="s">
        <v>25</v>
      </c>
      <c r="F87" s="33" t="s">
        <v>325</v>
      </c>
      <c r="G87" s="33">
        <v>34598</v>
      </c>
      <c r="H87" s="33">
        <v>22000</v>
      </c>
      <c r="I87" s="33"/>
      <c r="J87" s="33"/>
      <c r="K87" s="33"/>
      <c r="L87" s="33" t="s">
        <v>326</v>
      </c>
      <c r="M87" s="33" t="s">
        <v>327</v>
      </c>
      <c r="N87" s="33" t="s">
        <v>178</v>
      </c>
      <c r="O87" s="65"/>
    </row>
    <row r="88" spans="1:15" s="7" customFormat="1" ht="66.75" customHeight="1">
      <c r="A88" s="33">
        <v>14</v>
      </c>
      <c r="B88" s="31" t="s">
        <v>328</v>
      </c>
      <c r="C88" s="31" t="s">
        <v>329</v>
      </c>
      <c r="D88" s="33">
        <v>160000</v>
      </c>
      <c r="E88" s="33" t="s">
        <v>25</v>
      </c>
      <c r="F88" s="33" t="s">
        <v>325</v>
      </c>
      <c r="G88" s="33">
        <v>75000</v>
      </c>
      <c r="H88" s="33">
        <v>5000</v>
      </c>
      <c r="I88" s="33"/>
      <c r="J88" s="33"/>
      <c r="K88" s="33"/>
      <c r="L88" s="33" t="s">
        <v>330</v>
      </c>
      <c r="M88" s="33" t="s">
        <v>331</v>
      </c>
      <c r="N88" s="33" t="s">
        <v>178</v>
      </c>
      <c r="O88" s="65"/>
    </row>
    <row r="89" spans="1:15" s="7" customFormat="1" ht="61.5" customHeight="1">
      <c r="A89" s="33">
        <v>15</v>
      </c>
      <c r="B89" s="31" t="s">
        <v>332</v>
      </c>
      <c r="C89" s="31" t="s">
        <v>333</v>
      </c>
      <c r="D89" s="33">
        <v>50000</v>
      </c>
      <c r="E89" s="33" t="s">
        <v>25</v>
      </c>
      <c r="F89" s="33" t="s">
        <v>32</v>
      </c>
      <c r="G89" s="33">
        <v>34000</v>
      </c>
      <c r="H89" s="33">
        <v>11000</v>
      </c>
      <c r="I89" s="33"/>
      <c r="J89" s="33"/>
      <c r="K89" s="33"/>
      <c r="L89" s="33" t="s">
        <v>334</v>
      </c>
      <c r="M89" s="33" t="s">
        <v>335</v>
      </c>
      <c r="N89" s="33" t="s">
        <v>178</v>
      </c>
      <c r="O89" s="65"/>
    </row>
    <row r="90" spans="1:15" s="7" customFormat="1" ht="49.5" customHeight="1">
      <c r="A90" s="33">
        <v>16</v>
      </c>
      <c r="B90" s="31" t="s">
        <v>336</v>
      </c>
      <c r="C90" s="31" t="s">
        <v>337</v>
      </c>
      <c r="D90" s="33">
        <v>22098</v>
      </c>
      <c r="E90" s="33" t="s">
        <v>25</v>
      </c>
      <c r="F90" s="33" t="s">
        <v>268</v>
      </c>
      <c r="G90" s="33">
        <v>3000</v>
      </c>
      <c r="H90" s="33">
        <v>12000</v>
      </c>
      <c r="I90" s="33"/>
      <c r="J90" s="33"/>
      <c r="K90" s="33"/>
      <c r="L90" s="33" t="s">
        <v>338</v>
      </c>
      <c r="M90" s="33" t="s">
        <v>190</v>
      </c>
      <c r="N90" s="33" t="s">
        <v>178</v>
      </c>
      <c r="O90" s="65"/>
    </row>
    <row r="91" spans="1:15" s="3" customFormat="1" ht="55.5" customHeight="1">
      <c r="A91" s="33">
        <v>17</v>
      </c>
      <c r="B91" s="50" t="s">
        <v>339</v>
      </c>
      <c r="C91" s="50" t="s">
        <v>340</v>
      </c>
      <c r="D91" s="51">
        <v>179707</v>
      </c>
      <c r="E91" s="51" t="s">
        <v>341</v>
      </c>
      <c r="F91" s="33" t="s">
        <v>342</v>
      </c>
      <c r="G91" s="33">
        <v>56824</v>
      </c>
      <c r="H91" s="52">
        <v>8000</v>
      </c>
      <c r="I91" s="33"/>
      <c r="J91" s="33"/>
      <c r="K91" s="33"/>
      <c r="L91" s="33" t="s">
        <v>343</v>
      </c>
      <c r="M91" s="33" t="s">
        <v>344</v>
      </c>
      <c r="N91" s="29" t="s">
        <v>217</v>
      </c>
      <c r="O91" s="58"/>
    </row>
    <row r="92" spans="1:15" s="3" customFormat="1" ht="39.75" customHeight="1">
      <c r="A92" s="33">
        <v>18</v>
      </c>
      <c r="B92" s="50" t="s">
        <v>345</v>
      </c>
      <c r="C92" s="50" t="s">
        <v>346</v>
      </c>
      <c r="D92" s="51">
        <v>44800</v>
      </c>
      <c r="E92" s="51" t="s">
        <v>25</v>
      </c>
      <c r="F92" s="33" t="s">
        <v>347</v>
      </c>
      <c r="G92" s="33">
        <v>7385</v>
      </c>
      <c r="H92" s="52">
        <v>3500</v>
      </c>
      <c r="I92" s="33">
        <v>300</v>
      </c>
      <c r="J92" s="33">
        <v>260</v>
      </c>
      <c r="K92" s="33"/>
      <c r="L92" s="33" t="s">
        <v>348</v>
      </c>
      <c r="M92" s="33" t="s">
        <v>344</v>
      </c>
      <c r="N92" s="29" t="s">
        <v>217</v>
      </c>
      <c r="O92" s="58"/>
    </row>
    <row r="93" spans="1:15" s="3" customFormat="1" ht="57.75" customHeight="1">
      <c r="A93" s="33">
        <v>19</v>
      </c>
      <c r="B93" s="31" t="s">
        <v>349</v>
      </c>
      <c r="C93" s="31" t="s">
        <v>350</v>
      </c>
      <c r="D93" s="33">
        <v>36000</v>
      </c>
      <c r="E93" s="33" t="s">
        <v>25</v>
      </c>
      <c r="F93" s="33" t="s">
        <v>42</v>
      </c>
      <c r="G93" s="33">
        <v>22080</v>
      </c>
      <c r="H93" s="29">
        <v>5000</v>
      </c>
      <c r="I93" s="33"/>
      <c r="J93" s="33"/>
      <c r="K93" s="33"/>
      <c r="L93" s="33" t="s">
        <v>351</v>
      </c>
      <c r="M93" s="33" t="s">
        <v>352</v>
      </c>
      <c r="N93" s="29" t="s">
        <v>242</v>
      </c>
      <c r="O93" s="58"/>
    </row>
    <row r="94" spans="1:15" s="10" customFormat="1" ht="58.5" customHeight="1">
      <c r="A94" s="33">
        <v>20</v>
      </c>
      <c r="B94" s="31" t="s">
        <v>353</v>
      </c>
      <c r="C94" s="31" t="s">
        <v>354</v>
      </c>
      <c r="D94" s="33">
        <v>20000</v>
      </c>
      <c r="E94" s="33" t="s">
        <v>25</v>
      </c>
      <c r="F94" s="33" t="s">
        <v>111</v>
      </c>
      <c r="G94" s="33">
        <v>0</v>
      </c>
      <c r="H94" s="33">
        <v>5000</v>
      </c>
      <c r="I94" s="33"/>
      <c r="J94" s="33"/>
      <c r="K94" s="33"/>
      <c r="L94" s="33" t="s">
        <v>258</v>
      </c>
      <c r="M94" s="33" t="s">
        <v>355</v>
      </c>
      <c r="N94" s="33" t="s">
        <v>251</v>
      </c>
      <c r="O94" s="76"/>
    </row>
    <row r="95" spans="1:15" s="4" customFormat="1" ht="24.75" customHeight="1">
      <c r="A95" s="29" t="s">
        <v>356</v>
      </c>
      <c r="B95" s="30" t="s">
        <v>357</v>
      </c>
      <c r="C95" s="31">
        <v>19</v>
      </c>
      <c r="D95" s="32">
        <f>SUM(D96:D114)</f>
        <v>1788175</v>
      </c>
      <c r="E95" s="29"/>
      <c r="F95" s="29"/>
      <c r="G95" s="29"/>
      <c r="H95" s="32">
        <f>SUM(H96:H114)</f>
        <v>202100</v>
      </c>
      <c r="I95" s="29"/>
      <c r="J95" s="29"/>
      <c r="K95" s="29"/>
      <c r="L95" s="29"/>
      <c r="M95" s="29"/>
      <c r="N95" s="29"/>
      <c r="O95" s="59"/>
    </row>
    <row r="96" spans="1:15" s="9" customFormat="1" ht="54">
      <c r="A96" s="33">
        <v>1</v>
      </c>
      <c r="B96" s="67" t="s">
        <v>358</v>
      </c>
      <c r="C96" s="47" t="s">
        <v>359</v>
      </c>
      <c r="D96" s="68">
        <v>400000</v>
      </c>
      <c r="E96" s="69" t="s">
        <v>25</v>
      </c>
      <c r="F96" s="33" t="s">
        <v>360</v>
      </c>
      <c r="G96" s="33">
        <v>6000</v>
      </c>
      <c r="H96" s="33">
        <v>16000</v>
      </c>
      <c r="I96" s="33">
        <v>320</v>
      </c>
      <c r="J96" s="33">
        <v>30</v>
      </c>
      <c r="K96" s="33">
        <v>0</v>
      </c>
      <c r="L96" s="33" t="s">
        <v>361</v>
      </c>
      <c r="M96" s="33" t="s">
        <v>362</v>
      </c>
      <c r="N96" s="33" t="s">
        <v>363</v>
      </c>
      <c r="O96" s="72"/>
    </row>
    <row r="97" spans="1:15" s="5" customFormat="1" ht="57.75" customHeight="1">
      <c r="A97" s="33">
        <v>2</v>
      </c>
      <c r="B97" s="34" t="s">
        <v>364</v>
      </c>
      <c r="C97" s="34" t="s">
        <v>365</v>
      </c>
      <c r="D97" s="35">
        <v>50000</v>
      </c>
      <c r="E97" s="35" t="s">
        <v>25</v>
      </c>
      <c r="F97" s="36" t="s">
        <v>85</v>
      </c>
      <c r="G97" s="29">
        <v>0</v>
      </c>
      <c r="H97" s="29">
        <v>20000</v>
      </c>
      <c r="I97" s="60"/>
      <c r="J97" s="60"/>
      <c r="K97" s="60"/>
      <c r="L97" s="29" t="s">
        <v>33</v>
      </c>
      <c r="M97" s="33" t="s">
        <v>366</v>
      </c>
      <c r="N97" s="33" t="s">
        <v>29</v>
      </c>
      <c r="O97" s="61"/>
    </row>
    <row r="98" spans="1:15" s="3" customFormat="1" ht="76.5" customHeight="1">
      <c r="A98" s="33">
        <v>3</v>
      </c>
      <c r="B98" s="31" t="s">
        <v>367</v>
      </c>
      <c r="C98" s="31" t="s">
        <v>368</v>
      </c>
      <c r="D98" s="33">
        <v>120000</v>
      </c>
      <c r="E98" s="33" t="s">
        <v>25</v>
      </c>
      <c r="F98" s="33" t="s">
        <v>96</v>
      </c>
      <c r="G98" s="33">
        <v>22500</v>
      </c>
      <c r="H98" s="33">
        <v>16000</v>
      </c>
      <c r="I98" s="33"/>
      <c r="J98" s="33"/>
      <c r="K98" s="33"/>
      <c r="L98" s="33" t="s">
        <v>369</v>
      </c>
      <c r="M98" s="33" t="s">
        <v>370</v>
      </c>
      <c r="N98" s="33" t="s">
        <v>79</v>
      </c>
      <c r="O98" s="58"/>
    </row>
    <row r="99" spans="1:15" s="3" customFormat="1" ht="66" customHeight="1">
      <c r="A99" s="33">
        <v>4</v>
      </c>
      <c r="B99" s="31" t="s">
        <v>371</v>
      </c>
      <c r="C99" s="31" t="s">
        <v>372</v>
      </c>
      <c r="D99" s="39">
        <v>104000</v>
      </c>
      <c r="E99" s="33" t="s">
        <v>91</v>
      </c>
      <c r="F99" s="33" t="s">
        <v>85</v>
      </c>
      <c r="G99" s="33">
        <v>12500</v>
      </c>
      <c r="H99" s="33">
        <v>18500</v>
      </c>
      <c r="I99" s="33">
        <v>132</v>
      </c>
      <c r="J99" s="33"/>
      <c r="K99" s="33"/>
      <c r="L99" s="33" t="s">
        <v>373</v>
      </c>
      <c r="M99" s="33" t="s">
        <v>374</v>
      </c>
      <c r="N99" s="29" t="s">
        <v>88</v>
      </c>
      <c r="O99" s="58"/>
    </row>
    <row r="100" spans="1:15" s="3" customFormat="1" ht="72.75" customHeight="1">
      <c r="A100" s="33">
        <v>5</v>
      </c>
      <c r="B100" s="31" t="s">
        <v>375</v>
      </c>
      <c r="C100" s="31" t="s">
        <v>376</v>
      </c>
      <c r="D100" s="33">
        <v>76975</v>
      </c>
      <c r="E100" s="33" t="s">
        <v>25</v>
      </c>
      <c r="F100" s="33" t="s">
        <v>377</v>
      </c>
      <c r="G100" s="33">
        <v>41195</v>
      </c>
      <c r="H100" s="33">
        <v>8000</v>
      </c>
      <c r="I100" s="33"/>
      <c r="J100" s="33"/>
      <c r="K100" s="33"/>
      <c r="L100" s="33" t="s">
        <v>378</v>
      </c>
      <c r="M100" s="33" t="s">
        <v>379</v>
      </c>
      <c r="N100" s="29" t="s">
        <v>88</v>
      </c>
      <c r="O100" s="58"/>
    </row>
    <row r="101" spans="1:15" s="3" customFormat="1" ht="48" customHeight="1">
      <c r="A101" s="33">
        <v>6</v>
      </c>
      <c r="B101" s="43" t="s">
        <v>380</v>
      </c>
      <c r="C101" s="43" t="s">
        <v>381</v>
      </c>
      <c r="D101" s="44">
        <v>69000</v>
      </c>
      <c r="E101" s="44" t="s">
        <v>25</v>
      </c>
      <c r="F101" s="44" t="s">
        <v>283</v>
      </c>
      <c r="G101" s="44">
        <v>46000</v>
      </c>
      <c r="H101" s="44">
        <v>4000</v>
      </c>
      <c r="I101" s="44"/>
      <c r="J101" s="44"/>
      <c r="K101" s="44"/>
      <c r="L101" s="44" t="s">
        <v>382</v>
      </c>
      <c r="M101" s="44" t="s">
        <v>383</v>
      </c>
      <c r="N101" s="44" t="s">
        <v>125</v>
      </c>
      <c r="O101" s="58"/>
    </row>
    <row r="102" spans="1:15" s="1" customFormat="1" ht="39.75" customHeight="1">
      <c r="A102" s="33">
        <v>7</v>
      </c>
      <c r="B102" s="31" t="s">
        <v>384</v>
      </c>
      <c r="C102" s="31" t="s">
        <v>385</v>
      </c>
      <c r="D102" s="39">
        <v>45000</v>
      </c>
      <c r="E102" s="33" t="s">
        <v>25</v>
      </c>
      <c r="F102" s="33" t="s">
        <v>42</v>
      </c>
      <c r="G102" s="33">
        <v>9000</v>
      </c>
      <c r="H102" s="33">
        <v>12000</v>
      </c>
      <c r="I102" s="33"/>
      <c r="J102" s="33"/>
      <c r="K102" s="33"/>
      <c r="L102" s="33" t="s">
        <v>386</v>
      </c>
      <c r="M102" s="33" t="s">
        <v>319</v>
      </c>
      <c r="N102" s="77" t="s">
        <v>158</v>
      </c>
      <c r="O102" s="55"/>
    </row>
    <row r="103" spans="1:15" s="1" customFormat="1" ht="48" customHeight="1">
      <c r="A103" s="33">
        <v>8</v>
      </c>
      <c r="B103" s="31" t="s">
        <v>387</v>
      </c>
      <c r="C103" s="31" t="s">
        <v>388</v>
      </c>
      <c r="D103" s="39">
        <v>169400</v>
      </c>
      <c r="E103" s="33" t="s">
        <v>25</v>
      </c>
      <c r="F103" s="33" t="s">
        <v>85</v>
      </c>
      <c r="G103" s="33">
        <v>25000</v>
      </c>
      <c r="H103" s="33">
        <v>9000</v>
      </c>
      <c r="I103" s="33"/>
      <c r="J103" s="33"/>
      <c r="K103" s="33"/>
      <c r="L103" s="33" t="s">
        <v>389</v>
      </c>
      <c r="M103" s="33" t="s">
        <v>390</v>
      </c>
      <c r="N103" s="77" t="s">
        <v>158</v>
      </c>
      <c r="O103" s="55"/>
    </row>
    <row r="104" spans="1:15" s="1" customFormat="1" ht="45" customHeight="1">
      <c r="A104" s="33">
        <v>9</v>
      </c>
      <c r="B104" s="31" t="s">
        <v>391</v>
      </c>
      <c r="C104" s="31" t="s">
        <v>392</v>
      </c>
      <c r="D104" s="39">
        <v>51200</v>
      </c>
      <c r="E104" s="33" t="s">
        <v>25</v>
      </c>
      <c r="F104" s="33" t="s">
        <v>131</v>
      </c>
      <c r="G104" s="33">
        <v>32496</v>
      </c>
      <c r="H104" s="33">
        <v>1600</v>
      </c>
      <c r="I104" s="33"/>
      <c r="J104" s="33"/>
      <c r="K104" s="33"/>
      <c r="L104" s="33" t="s">
        <v>393</v>
      </c>
      <c r="M104" s="33" t="s">
        <v>390</v>
      </c>
      <c r="N104" s="33" t="s">
        <v>158</v>
      </c>
      <c r="O104" s="55"/>
    </row>
    <row r="105" spans="1:15" s="3" customFormat="1" ht="69" customHeight="1">
      <c r="A105" s="33">
        <v>10</v>
      </c>
      <c r="B105" s="31" t="s">
        <v>394</v>
      </c>
      <c r="C105" s="31" t="s">
        <v>395</v>
      </c>
      <c r="D105" s="33">
        <v>20000</v>
      </c>
      <c r="E105" s="33" t="s">
        <v>25</v>
      </c>
      <c r="F105" s="33" t="s">
        <v>42</v>
      </c>
      <c r="G105" s="33">
        <v>0</v>
      </c>
      <c r="H105" s="29">
        <v>5000</v>
      </c>
      <c r="I105" s="33"/>
      <c r="J105" s="33"/>
      <c r="K105" s="33"/>
      <c r="L105" s="33" t="s">
        <v>156</v>
      </c>
      <c r="M105" s="33" t="s">
        <v>396</v>
      </c>
      <c r="N105" s="33" t="s">
        <v>158</v>
      </c>
      <c r="O105" s="58"/>
    </row>
    <row r="106" spans="1:15" s="1" customFormat="1" ht="39.75" customHeight="1">
      <c r="A106" s="33">
        <v>11</v>
      </c>
      <c r="B106" s="31" t="s">
        <v>397</v>
      </c>
      <c r="C106" s="31" t="s">
        <v>398</v>
      </c>
      <c r="D106" s="44">
        <v>22800</v>
      </c>
      <c r="E106" s="33" t="s">
        <v>25</v>
      </c>
      <c r="F106" s="33" t="s">
        <v>42</v>
      </c>
      <c r="G106" s="33">
        <v>11000</v>
      </c>
      <c r="H106" s="33">
        <v>13000</v>
      </c>
      <c r="I106" s="33"/>
      <c r="J106" s="33"/>
      <c r="K106" s="33"/>
      <c r="L106" s="33" t="s">
        <v>33</v>
      </c>
      <c r="M106" s="33" t="s">
        <v>399</v>
      </c>
      <c r="N106" s="33" t="s">
        <v>158</v>
      </c>
      <c r="O106" s="55"/>
    </row>
    <row r="107" spans="1:15" s="3" customFormat="1" ht="42" customHeight="1">
      <c r="A107" s="33">
        <v>12</v>
      </c>
      <c r="B107" s="31" t="s">
        <v>400</v>
      </c>
      <c r="C107" s="31" t="s">
        <v>401</v>
      </c>
      <c r="D107" s="33">
        <v>52000</v>
      </c>
      <c r="E107" s="33" t="s">
        <v>25</v>
      </c>
      <c r="F107" s="33" t="s">
        <v>111</v>
      </c>
      <c r="G107" s="33">
        <v>0</v>
      </c>
      <c r="H107" s="29">
        <v>15000</v>
      </c>
      <c r="I107" s="33"/>
      <c r="J107" s="33"/>
      <c r="K107" s="33"/>
      <c r="L107" s="33" t="s">
        <v>33</v>
      </c>
      <c r="M107" s="33" t="s">
        <v>319</v>
      </c>
      <c r="N107" s="29" t="s">
        <v>158</v>
      </c>
      <c r="O107" s="58"/>
    </row>
    <row r="108" spans="1:15" s="4" customFormat="1" ht="75.75" customHeight="1">
      <c r="A108" s="33">
        <v>13</v>
      </c>
      <c r="B108" s="31" t="s">
        <v>402</v>
      </c>
      <c r="C108" s="31" t="s">
        <v>403</v>
      </c>
      <c r="D108" s="33">
        <v>100000</v>
      </c>
      <c r="E108" s="33" t="s">
        <v>25</v>
      </c>
      <c r="F108" s="33" t="s">
        <v>111</v>
      </c>
      <c r="G108" s="33">
        <v>0</v>
      </c>
      <c r="H108" s="33">
        <v>16000</v>
      </c>
      <c r="I108" s="52"/>
      <c r="J108" s="52"/>
      <c r="K108" s="52"/>
      <c r="L108" s="33" t="s">
        <v>404</v>
      </c>
      <c r="M108" s="33" t="s">
        <v>177</v>
      </c>
      <c r="N108" s="33" t="s">
        <v>178</v>
      </c>
      <c r="O108" s="59"/>
    </row>
    <row r="109" spans="1:15" s="3" customFormat="1" ht="81" customHeight="1">
      <c r="A109" s="33">
        <v>14</v>
      </c>
      <c r="B109" s="50" t="s">
        <v>405</v>
      </c>
      <c r="C109" s="50" t="s">
        <v>406</v>
      </c>
      <c r="D109" s="51">
        <v>150000</v>
      </c>
      <c r="E109" s="51" t="s">
        <v>25</v>
      </c>
      <c r="F109" s="33" t="s">
        <v>325</v>
      </c>
      <c r="G109" s="33">
        <v>50000</v>
      </c>
      <c r="H109" s="52">
        <v>10000</v>
      </c>
      <c r="I109" s="33">
        <v>146.76</v>
      </c>
      <c r="J109" s="33"/>
      <c r="K109" s="33"/>
      <c r="L109" s="33" t="s">
        <v>407</v>
      </c>
      <c r="M109" s="33" t="s">
        <v>408</v>
      </c>
      <c r="N109" s="29" t="s">
        <v>217</v>
      </c>
      <c r="O109" s="58"/>
    </row>
    <row r="110" spans="1:15" s="3" customFormat="1" ht="60.75" customHeight="1">
      <c r="A110" s="33">
        <v>15</v>
      </c>
      <c r="B110" s="50" t="s">
        <v>409</v>
      </c>
      <c r="C110" s="50" t="s">
        <v>410</v>
      </c>
      <c r="D110" s="51">
        <v>205000</v>
      </c>
      <c r="E110" s="51" t="s">
        <v>25</v>
      </c>
      <c r="F110" s="33" t="s">
        <v>347</v>
      </c>
      <c r="G110" s="33">
        <v>3475</v>
      </c>
      <c r="H110" s="52">
        <v>4000</v>
      </c>
      <c r="I110" s="33">
        <v>217</v>
      </c>
      <c r="J110" s="33">
        <v>217</v>
      </c>
      <c r="K110" s="33"/>
      <c r="L110" s="33" t="s">
        <v>411</v>
      </c>
      <c r="M110" s="33" t="s">
        <v>412</v>
      </c>
      <c r="N110" s="29" t="s">
        <v>217</v>
      </c>
      <c r="O110" s="58"/>
    </row>
    <row r="111" spans="1:15" s="3" customFormat="1" ht="75" customHeight="1">
      <c r="A111" s="33">
        <v>16</v>
      </c>
      <c r="B111" s="31" t="s">
        <v>413</v>
      </c>
      <c r="C111" s="53" t="s">
        <v>414</v>
      </c>
      <c r="D111" s="45">
        <v>30000</v>
      </c>
      <c r="E111" s="45" t="s">
        <v>25</v>
      </c>
      <c r="F111" s="45" t="s">
        <v>111</v>
      </c>
      <c r="G111" s="45">
        <v>0</v>
      </c>
      <c r="H111" s="52">
        <v>4000</v>
      </c>
      <c r="I111" s="33"/>
      <c r="J111" s="33"/>
      <c r="K111" s="33"/>
      <c r="L111" s="33" t="s">
        <v>77</v>
      </c>
      <c r="M111" s="45" t="s">
        <v>415</v>
      </c>
      <c r="N111" s="29" t="s">
        <v>217</v>
      </c>
      <c r="O111" s="58"/>
    </row>
    <row r="112" spans="1:15" s="3" customFormat="1" ht="64.5" customHeight="1">
      <c r="A112" s="33">
        <v>17</v>
      </c>
      <c r="B112" s="31" t="s">
        <v>416</v>
      </c>
      <c r="C112" s="31" t="s">
        <v>417</v>
      </c>
      <c r="D112" s="33">
        <v>30000</v>
      </c>
      <c r="E112" s="33" t="s">
        <v>25</v>
      </c>
      <c r="F112" s="33" t="s">
        <v>42</v>
      </c>
      <c r="G112" s="33">
        <v>14295</v>
      </c>
      <c r="H112" s="33">
        <v>5000</v>
      </c>
      <c r="I112" s="33"/>
      <c r="J112" s="33"/>
      <c r="K112" s="33"/>
      <c r="L112" s="33" t="s">
        <v>418</v>
      </c>
      <c r="M112" s="33" t="s">
        <v>419</v>
      </c>
      <c r="N112" s="33" t="s">
        <v>242</v>
      </c>
      <c r="O112" s="58"/>
    </row>
    <row r="113" spans="1:15" s="3" customFormat="1" ht="48.75" customHeight="1">
      <c r="A113" s="33">
        <v>18</v>
      </c>
      <c r="B113" s="31" t="s">
        <v>420</v>
      </c>
      <c r="C113" s="31" t="s">
        <v>421</v>
      </c>
      <c r="D113" s="33">
        <v>35000</v>
      </c>
      <c r="E113" s="33" t="s">
        <v>25</v>
      </c>
      <c r="F113" s="33" t="s">
        <v>85</v>
      </c>
      <c r="G113" s="33">
        <v>2000</v>
      </c>
      <c r="H113" s="33">
        <v>10000</v>
      </c>
      <c r="I113" s="33"/>
      <c r="J113" s="33"/>
      <c r="K113" s="33"/>
      <c r="L113" s="33" t="s">
        <v>418</v>
      </c>
      <c r="M113" s="33" t="s">
        <v>422</v>
      </c>
      <c r="N113" s="33" t="s">
        <v>242</v>
      </c>
      <c r="O113" s="58"/>
    </row>
    <row r="114" spans="1:15" s="3" customFormat="1" ht="51.75" customHeight="1">
      <c r="A114" s="33">
        <v>19</v>
      </c>
      <c r="B114" s="31" t="s">
        <v>423</v>
      </c>
      <c r="C114" s="31" t="s">
        <v>424</v>
      </c>
      <c r="D114" s="32">
        <v>57800</v>
      </c>
      <c r="E114" s="33" t="s">
        <v>25</v>
      </c>
      <c r="F114" s="33" t="s">
        <v>85</v>
      </c>
      <c r="G114" s="29">
        <v>3000</v>
      </c>
      <c r="H114" s="29">
        <v>15000</v>
      </c>
      <c r="I114" s="29"/>
      <c r="J114" s="29"/>
      <c r="K114" s="29"/>
      <c r="L114" s="33" t="s">
        <v>418</v>
      </c>
      <c r="M114" s="33" t="s">
        <v>425</v>
      </c>
      <c r="N114" s="33" t="s">
        <v>251</v>
      </c>
      <c r="O114" s="58"/>
    </row>
    <row r="115" spans="1:15" s="4" customFormat="1" ht="25.5" customHeight="1">
      <c r="A115" s="115" t="s">
        <v>426</v>
      </c>
      <c r="B115" s="115"/>
      <c r="C115" s="31">
        <f aca="true" t="shared" si="0" ref="C115:H115">SUM(C116+C124+C154+C156)</f>
        <v>40</v>
      </c>
      <c r="D115" s="33">
        <f t="shared" si="0"/>
        <v>18343460</v>
      </c>
      <c r="E115" s="29"/>
      <c r="F115" s="29"/>
      <c r="G115" s="29"/>
      <c r="H115" s="33">
        <f t="shared" si="0"/>
        <v>2642900</v>
      </c>
      <c r="I115" s="29"/>
      <c r="J115" s="29"/>
      <c r="K115" s="29"/>
      <c r="L115" s="29"/>
      <c r="M115" s="29"/>
      <c r="N115" s="29"/>
      <c r="O115" s="59"/>
    </row>
    <row r="116" spans="1:15" s="4" customFormat="1" ht="24.75" customHeight="1">
      <c r="A116" s="29" t="s">
        <v>21</v>
      </c>
      <c r="B116" s="30" t="s">
        <v>427</v>
      </c>
      <c r="C116" s="31">
        <v>7</v>
      </c>
      <c r="D116" s="32">
        <f>SUM(D117:D123)</f>
        <v>10132061</v>
      </c>
      <c r="E116" s="29"/>
      <c r="F116" s="29"/>
      <c r="G116" s="29"/>
      <c r="H116" s="32">
        <f>SUM(H117:H123)</f>
        <v>1348000</v>
      </c>
      <c r="I116" s="29"/>
      <c r="J116" s="29"/>
      <c r="K116" s="29"/>
      <c r="L116" s="29"/>
      <c r="M116" s="29"/>
      <c r="N116" s="29"/>
      <c r="O116" s="59"/>
    </row>
    <row r="117" spans="1:15" s="3" customFormat="1" ht="67.5" customHeight="1">
      <c r="A117" s="33">
        <v>1</v>
      </c>
      <c r="B117" s="31" t="s">
        <v>428</v>
      </c>
      <c r="C117" s="31" t="s">
        <v>429</v>
      </c>
      <c r="D117" s="39">
        <v>4382749</v>
      </c>
      <c r="E117" s="33" t="s">
        <v>430</v>
      </c>
      <c r="F117" s="33" t="s">
        <v>131</v>
      </c>
      <c r="G117" s="44">
        <v>373161</v>
      </c>
      <c r="H117" s="33">
        <v>650000</v>
      </c>
      <c r="I117" s="33">
        <v>5334</v>
      </c>
      <c r="J117" s="33">
        <v>4372</v>
      </c>
      <c r="K117" s="33">
        <v>748</v>
      </c>
      <c r="L117" s="33" t="s">
        <v>431</v>
      </c>
      <c r="M117" s="33" t="s">
        <v>432</v>
      </c>
      <c r="N117" s="29" t="s">
        <v>363</v>
      </c>
      <c r="O117" s="58"/>
    </row>
    <row r="118" spans="1:15" s="3" customFormat="1" ht="61.5" customHeight="1">
      <c r="A118" s="33">
        <v>2</v>
      </c>
      <c r="B118" s="31" t="s">
        <v>433</v>
      </c>
      <c r="C118" s="31" t="s">
        <v>434</v>
      </c>
      <c r="D118" s="33">
        <v>780000</v>
      </c>
      <c r="E118" s="33" t="s">
        <v>435</v>
      </c>
      <c r="F118" s="70" t="s">
        <v>175</v>
      </c>
      <c r="G118" s="33">
        <v>0</v>
      </c>
      <c r="H118" s="33">
        <v>20000</v>
      </c>
      <c r="I118" s="33"/>
      <c r="J118" s="33"/>
      <c r="K118" s="33"/>
      <c r="L118" s="33" t="s">
        <v>436</v>
      </c>
      <c r="M118" s="33" t="s">
        <v>437</v>
      </c>
      <c r="N118" s="33" t="s">
        <v>178</v>
      </c>
      <c r="O118" s="58"/>
    </row>
    <row r="119" spans="1:15" s="3" customFormat="1" ht="63" customHeight="1">
      <c r="A119" s="33">
        <v>3</v>
      </c>
      <c r="B119" s="43" t="s">
        <v>438</v>
      </c>
      <c r="C119" s="31" t="s">
        <v>439</v>
      </c>
      <c r="D119" s="33">
        <v>600000</v>
      </c>
      <c r="E119" s="33" t="s">
        <v>440</v>
      </c>
      <c r="F119" s="33" t="s">
        <v>85</v>
      </c>
      <c r="G119" s="33">
        <v>0</v>
      </c>
      <c r="H119" s="33">
        <v>40000</v>
      </c>
      <c r="I119" s="33"/>
      <c r="J119" s="33"/>
      <c r="K119" s="33"/>
      <c r="L119" s="33" t="s">
        <v>77</v>
      </c>
      <c r="M119" s="33" t="s">
        <v>441</v>
      </c>
      <c r="N119" s="29" t="s">
        <v>242</v>
      </c>
      <c r="O119" s="58"/>
    </row>
    <row r="120" spans="1:15" s="3" customFormat="1" ht="61.5" customHeight="1">
      <c r="A120" s="33">
        <v>4</v>
      </c>
      <c r="B120" s="31" t="s">
        <v>442</v>
      </c>
      <c r="C120" s="31" t="s">
        <v>443</v>
      </c>
      <c r="D120" s="39">
        <v>1969700</v>
      </c>
      <c r="E120" s="33" t="s">
        <v>444</v>
      </c>
      <c r="F120" s="33" t="s">
        <v>445</v>
      </c>
      <c r="G120" s="33">
        <v>832500</v>
      </c>
      <c r="H120" s="33">
        <v>175000</v>
      </c>
      <c r="I120" s="33"/>
      <c r="J120" s="33"/>
      <c r="K120" s="33"/>
      <c r="L120" s="33" t="s">
        <v>446</v>
      </c>
      <c r="M120" s="33" t="s">
        <v>447</v>
      </c>
      <c r="N120" s="29" t="s">
        <v>363</v>
      </c>
      <c r="O120" s="58"/>
    </row>
    <row r="121" spans="1:15" s="3" customFormat="1" ht="90.75" customHeight="1">
      <c r="A121" s="33">
        <v>5</v>
      </c>
      <c r="B121" s="31" t="s">
        <v>448</v>
      </c>
      <c r="C121" s="31" t="s">
        <v>449</v>
      </c>
      <c r="D121" s="39">
        <v>2281900</v>
      </c>
      <c r="E121" s="33" t="s">
        <v>430</v>
      </c>
      <c r="F121" s="33" t="s">
        <v>131</v>
      </c>
      <c r="G121" s="33">
        <v>340217</v>
      </c>
      <c r="H121" s="33">
        <v>450000</v>
      </c>
      <c r="I121" s="33"/>
      <c r="J121" s="33"/>
      <c r="K121" s="33"/>
      <c r="L121" s="33" t="s">
        <v>450</v>
      </c>
      <c r="M121" s="33" t="s">
        <v>451</v>
      </c>
      <c r="N121" s="29" t="s">
        <v>363</v>
      </c>
      <c r="O121" s="58"/>
    </row>
    <row r="122" spans="1:15" s="1" customFormat="1" ht="105.75" customHeight="1">
      <c r="A122" s="33">
        <v>6</v>
      </c>
      <c r="B122" s="31" t="s">
        <v>452</v>
      </c>
      <c r="C122" s="31" t="s">
        <v>453</v>
      </c>
      <c r="D122" s="39">
        <v>83788</v>
      </c>
      <c r="E122" s="33" t="s">
        <v>25</v>
      </c>
      <c r="F122" s="33" t="s">
        <v>85</v>
      </c>
      <c r="G122" s="33">
        <v>11500</v>
      </c>
      <c r="H122" s="33">
        <v>10000</v>
      </c>
      <c r="I122" s="33"/>
      <c r="J122" s="33"/>
      <c r="K122" s="33"/>
      <c r="L122" s="33" t="s">
        <v>454</v>
      </c>
      <c r="M122" s="33" t="s">
        <v>390</v>
      </c>
      <c r="N122" s="33" t="s">
        <v>158</v>
      </c>
      <c r="O122" s="55"/>
    </row>
    <row r="123" spans="1:15" s="1" customFormat="1" ht="61.5" customHeight="1">
      <c r="A123" s="33">
        <v>7</v>
      </c>
      <c r="B123" s="31" t="s">
        <v>455</v>
      </c>
      <c r="C123" s="31" t="s">
        <v>456</v>
      </c>
      <c r="D123" s="39">
        <v>33924</v>
      </c>
      <c r="E123" s="33" t="s">
        <v>25</v>
      </c>
      <c r="F123" s="33" t="s">
        <v>85</v>
      </c>
      <c r="G123" s="44">
        <v>4500</v>
      </c>
      <c r="H123" s="29">
        <v>3000</v>
      </c>
      <c r="I123" s="33"/>
      <c r="J123" s="33"/>
      <c r="K123" s="33"/>
      <c r="L123" s="33" t="s">
        <v>457</v>
      </c>
      <c r="M123" s="33" t="s">
        <v>390</v>
      </c>
      <c r="N123" s="33" t="s">
        <v>158</v>
      </c>
      <c r="O123" s="55"/>
    </row>
    <row r="124" spans="1:15" s="4" customFormat="1" ht="28.5" customHeight="1">
      <c r="A124" s="29" t="s">
        <v>279</v>
      </c>
      <c r="B124" s="30" t="s">
        <v>458</v>
      </c>
      <c r="C124" s="31">
        <v>29</v>
      </c>
      <c r="D124" s="32">
        <f>SUM(D125:D153)</f>
        <v>7608743</v>
      </c>
      <c r="E124" s="29"/>
      <c r="F124" s="29"/>
      <c r="G124" s="29"/>
      <c r="H124" s="32">
        <f>SUM(H125:H153)</f>
        <v>1165900</v>
      </c>
      <c r="I124" s="29"/>
      <c r="J124" s="29"/>
      <c r="K124" s="29"/>
      <c r="L124" s="29"/>
      <c r="M124" s="29"/>
      <c r="N124" s="29"/>
      <c r="O124" s="59"/>
    </row>
    <row r="125" spans="1:15" s="3" customFormat="1" ht="73.5" customHeight="1">
      <c r="A125" s="33">
        <v>1</v>
      </c>
      <c r="B125" s="31" t="s">
        <v>459</v>
      </c>
      <c r="C125" s="31" t="s">
        <v>460</v>
      </c>
      <c r="D125" s="39">
        <v>864900</v>
      </c>
      <c r="E125" s="33" t="s">
        <v>430</v>
      </c>
      <c r="F125" s="71" t="s">
        <v>96</v>
      </c>
      <c r="G125" s="33">
        <v>503000</v>
      </c>
      <c r="H125" s="39">
        <v>200000</v>
      </c>
      <c r="I125" s="33"/>
      <c r="J125" s="33"/>
      <c r="K125" s="33"/>
      <c r="L125" s="33" t="s">
        <v>461</v>
      </c>
      <c r="M125" s="33" t="s">
        <v>462</v>
      </c>
      <c r="N125" s="29" t="s">
        <v>363</v>
      </c>
      <c r="O125" s="58"/>
    </row>
    <row r="126" spans="1:15" s="3" customFormat="1" ht="49.5" customHeight="1">
      <c r="A126" s="33">
        <v>2</v>
      </c>
      <c r="B126" s="31" t="s">
        <v>463</v>
      </c>
      <c r="C126" s="31" t="s">
        <v>464</v>
      </c>
      <c r="D126" s="39">
        <v>678117</v>
      </c>
      <c r="E126" s="33" t="s">
        <v>465</v>
      </c>
      <c r="F126" s="33" t="s">
        <v>85</v>
      </c>
      <c r="G126" s="52">
        <v>8000</v>
      </c>
      <c r="H126" s="33">
        <v>50000</v>
      </c>
      <c r="I126" s="25"/>
      <c r="J126" s="25"/>
      <c r="K126" s="25"/>
      <c r="L126" s="33" t="s">
        <v>466</v>
      </c>
      <c r="M126" s="44" t="s">
        <v>467</v>
      </c>
      <c r="N126" s="33" t="s">
        <v>363</v>
      </c>
      <c r="O126" s="58"/>
    </row>
    <row r="127" spans="1:15" s="3" customFormat="1" ht="39" customHeight="1">
      <c r="A127" s="33">
        <v>3</v>
      </c>
      <c r="B127" s="31" t="s">
        <v>468</v>
      </c>
      <c r="C127" s="31" t="s">
        <v>469</v>
      </c>
      <c r="D127" s="39">
        <v>254600</v>
      </c>
      <c r="E127" s="33" t="s">
        <v>91</v>
      </c>
      <c r="F127" s="33" t="s">
        <v>101</v>
      </c>
      <c r="G127" s="33">
        <v>103815</v>
      </c>
      <c r="H127" s="33">
        <v>70000</v>
      </c>
      <c r="I127" s="33"/>
      <c r="J127" s="33"/>
      <c r="K127" s="33"/>
      <c r="L127" s="33" t="s">
        <v>470</v>
      </c>
      <c r="M127" s="44" t="s">
        <v>471</v>
      </c>
      <c r="N127" s="33" t="s">
        <v>363</v>
      </c>
      <c r="O127" s="58"/>
    </row>
    <row r="128" spans="1:15" s="3" customFormat="1" ht="100.5" customHeight="1">
      <c r="A128" s="33">
        <v>4</v>
      </c>
      <c r="B128" s="43" t="s">
        <v>472</v>
      </c>
      <c r="C128" s="43" t="s">
        <v>473</v>
      </c>
      <c r="D128" s="44">
        <v>653485</v>
      </c>
      <c r="E128" s="44" t="s">
        <v>91</v>
      </c>
      <c r="F128" s="44" t="s">
        <v>445</v>
      </c>
      <c r="G128" s="44">
        <v>260000</v>
      </c>
      <c r="H128" s="44">
        <v>200000</v>
      </c>
      <c r="I128" s="44"/>
      <c r="J128" s="44"/>
      <c r="K128" s="44"/>
      <c r="L128" s="44" t="s">
        <v>474</v>
      </c>
      <c r="M128" s="44" t="s">
        <v>471</v>
      </c>
      <c r="N128" s="29" t="s">
        <v>363</v>
      </c>
      <c r="O128" s="58"/>
    </row>
    <row r="129" spans="1:222" s="3" customFormat="1" ht="66" customHeight="1">
      <c r="A129" s="33">
        <v>5</v>
      </c>
      <c r="B129" s="43" t="s">
        <v>475</v>
      </c>
      <c r="C129" s="43" t="s">
        <v>476</v>
      </c>
      <c r="D129" s="44">
        <v>448000</v>
      </c>
      <c r="E129" s="44" t="s">
        <v>430</v>
      </c>
      <c r="F129" s="44" t="s">
        <v>96</v>
      </c>
      <c r="G129" s="44">
        <v>247600</v>
      </c>
      <c r="H129" s="44">
        <v>70000</v>
      </c>
      <c r="I129" s="44"/>
      <c r="J129" s="44"/>
      <c r="K129" s="44"/>
      <c r="L129" s="44" t="s">
        <v>477</v>
      </c>
      <c r="M129" s="44" t="s">
        <v>471</v>
      </c>
      <c r="N129" s="44" t="s">
        <v>363</v>
      </c>
      <c r="O129" s="84"/>
      <c r="P129" s="92"/>
      <c r="Q129" s="92"/>
      <c r="R129" s="92"/>
      <c r="S129" s="92"/>
      <c r="T129" s="92"/>
      <c r="U129" s="92"/>
      <c r="V129" s="92"/>
      <c r="W129" s="92"/>
      <c r="X129" s="92"/>
      <c r="Y129" s="92"/>
      <c r="Z129" s="92"/>
      <c r="AA129" s="92"/>
      <c r="AB129" s="92"/>
      <c r="AC129" s="92"/>
      <c r="AD129" s="92"/>
      <c r="AE129" s="92"/>
      <c r="AF129" s="92"/>
      <c r="AG129" s="92"/>
      <c r="AH129" s="92"/>
      <c r="AI129" s="92"/>
      <c r="AJ129" s="92"/>
      <c r="AK129" s="92"/>
      <c r="AL129" s="92"/>
      <c r="AM129" s="92"/>
      <c r="AN129" s="92"/>
      <c r="AO129" s="92"/>
      <c r="AP129" s="92"/>
      <c r="AQ129" s="92"/>
      <c r="AR129" s="92"/>
      <c r="AS129" s="92"/>
      <c r="AT129" s="92"/>
      <c r="AU129" s="92"/>
      <c r="AV129" s="92"/>
      <c r="AW129" s="92"/>
      <c r="AX129" s="92"/>
      <c r="AY129" s="92"/>
      <c r="AZ129" s="92"/>
      <c r="BA129" s="92"/>
      <c r="BB129" s="92"/>
      <c r="BC129" s="92"/>
      <c r="BD129" s="92"/>
      <c r="BE129" s="92"/>
      <c r="BF129" s="92"/>
      <c r="BG129" s="92"/>
      <c r="BH129" s="92"/>
      <c r="BI129" s="92"/>
      <c r="BJ129" s="92"/>
      <c r="BK129" s="92"/>
      <c r="BL129" s="92"/>
      <c r="BM129" s="92"/>
      <c r="BN129" s="92"/>
      <c r="BO129" s="92"/>
      <c r="BP129" s="92"/>
      <c r="BQ129" s="92"/>
      <c r="BR129" s="92"/>
      <c r="BS129" s="92"/>
      <c r="BT129" s="92"/>
      <c r="BU129" s="92"/>
      <c r="BV129" s="92"/>
      <c r="BW129" s="92"/>
      <c r="BX129" s="92"/>
      <c r="BY129" s="92"/>
      <c r="BZ129" s="92"/>
      <c r="CA129" s="92"/>
      <c r="CB129" s="92"/>
      <c r="CC129" s="92"/>
      <c r="CD129" s="92"/>
      <c r="CE129" s="92"/>
      <c r="CF129" s="92"/>
      <c r="CG129" s="92"/>
      <c r="CH129" s="92"/>
      <c r="CI129" s="92"/>
      <c r="CJ129" s="92"/>
      <c r="CK129" s="92"/>
      <c r="CL129" s="92"/>
      <c r="CM129" s="92"/>
      <c r="CN129" s="92"/>
      <c r="CO129" s="92"/>
      <c r="CP129" s="92"/>
      <c r="CQ129" s="92"/>
      <c r="CR129" s="92"/>
      <c r="CS129" s="92"/>
      <c r="CT129" s="92"/>
      <c r="CU129" s="92"/>
      <c r="CV129" s="92"/>
      <c r="CW129" s="92"/>
      <c r="CX129" s="92"/>
      <c r="CY129" s="92"/>
      <c r="CZ129" s="92"/>
      <c r="DA129" s="92"/>
      <c r="DB129" s="92"/>
      <c r="DC129" s="92"/>
      <c r="DD129" s="92"/>
      <c r="DE129" s="92"/>
      <c r="DF129" s="92"/>
      <c r="DG129" s="92"/>
      <c r="DH129" s="92"/>
      <c r="DI129" s="92"/>
      <c r="DJ129" s="92"/>
      <c r="DK129" s="92"/>
      <c r="DL129" s="92"/>
      <c r="DM129" s="92"/>
      <c r="DN129" s="92"/>
      <c r="DO129" s="92"/>
      <c r="DP129" s="92"/>
      <c r="DQ129" s="92"/>
      <c r="DR129" s="92"/>
      <c r="DS129" s="92"/>
      <c r="DT129" s="92"/>
      <c r="DU129" s="92"/>
      <c r="DV129" s="92"/>
      <c r="DW129" s="92"/>
      <c r="DX129" s="92"/>
      <c r="DY129" s="92"/>
      <c r="DZ129" s="92"/>
      <c r="EA129" s="92"/>
      <c r="EB129" s="92"/>
      <c r="EC129" s="92"/>
      <c r="ED129" s="92"/>
      <c r="EE129" s="92"/>
      <c r="EF129" s="92"/>
      <c r="EG129" s="92"/>
      <c r="EH129" s="92"/>
      <c r="EI129" s="92"/>
      <c r="EJ129" s="92"/>
      <c r="EK129" s="92"/>
      <c r="EL129" s="92"/>
      <c r="EM129" s="92"/>
      <c r="EN129" s="92"/>
      <c r="EO129" s="92"/>
      <c r="EP129" s="92"/>
      <c r="EQ129" s="92"/>
      <c r="ER129" s="92"/>
      <c r="ES129" s="92"/>
      <c r="ET129" s="92"/>
      <c r="EU129" s="92"/>
      <c r="EV129" s="92"/>
      <c r="EW129" s="92"/>
      <c r="EX129" s="92"/>
      <c r="EY129" s="92"/>
      <c r="EZ129" s="92"/>
      <c r="FA129" s="92"/>
      <c r="FB129" s="92"/>
      <c r="FC129" s="92"/>
      <c r="FD129" s="92"/>
      <c r="FE129" s="92"/>
      <c r="FF129" s="92"/>
      <c r="FG129" s="92"/>
      <c r="FH129" s="92"/>
      <c r="FI129" s="92"/>
      <c r="FJ129" s="92"/>
      <c r="FK129" s="92"/>
      <c r="FL129" s="92"/>
      <c r="FM129" s="92"/>
      <c r="FN129" s="92"/>
      <c r="FO129" s="92"/>
      <c r="FP129" s="92"/>
      <c r="FQ129" s="92"/>
      <c r="FR129" s="92"/>
      <c r="FS129" s="92"/>
      <c r="FT129" s="92"/>
      <c r="FU129" s="92"/>
      <c r="FV129" s="92"/>
      <c r="FW129" s="92"/>
      <c r="FX129" s="92"/>
      <c r="FY129" s="92"/>
      <c r="FZ129" s="92"/>
      <c r="GA129" s="92"/>
      <c r="GB129" s="92"/>
      <c r="GC129" s="92"/>
      <c r="GD129" s="92"/>
      <c r="GE129" s="92"/>
      <c r="GF129" s="92"/>
      <c r="GG129" s="92"/>
      <c r="GH129" s="92"/>
      <c r="GI129" s="92"/>
      <c r="GJ129" s="92"/>
      <c r="GK129" s="92"/>
      <c r="GL129" s="92"/>
      <c r="GM129" s="92"/>
      <c r="GN129" s="92"/>
      <c r="GO129" s="92"/>
      <c r="GP129" s="92"/>
      <c r="GQ129" s="92"/>
      <c r="GR129" s="92"/>
      <c r="GS129" s="92"/>
      <c r="GT129" s="92"/>
      <c r="GU129" s="92"/>
      <c r="GV129" s="92"/>
      <c r="GW129" s="92"/>
      <c r="GX129" s="92"/>
      <c r="GY129" s="92"/>
      <c r="GZ129" s="92"/>
      <c r="HA129" s="92"/>
      <c r="HB129" s="92"/>
      <c r="HC129" s="92"/>
      <c r="HD129" s="92"/>
      <c r="HE129" s="92"/>
      <c r="HF129" s="92"/>
      <c r="HG129" s="92"/>
      <c r="HH129" s="92"/>
      <c r="HI129" s="92"/>
      <c r="HJ129" s="92"/>
      <c r="HK129" s="92"/>
      <c r="HL129" s="92"/>
      <c r="HM129" s="92"/>
      <c r="HN129" s="92"/>
    </row>
    <row r="130" spans="1:15" s="3" customFormat="1" ht="106.5" customHeight="1">
      <c r="A130" s="33">
        <v>6</v>
      </c>
      <c r="B130" s="31" t="s">
        <v>478</v>
      </c>
      <c r="C130" s="31" t="s">
        <v>479</v>
      </c>
      <c r="D130" s="33">
        <v>197977</v>
      </c>
      <c r="E130" s="33" t="s">
        <v>480</v>
      </c>
      <c r="F130" s="33" t="s">
        <v>301</v>
      </c>
      <c r="G130" s="33">
        <v>38000</v>
      </c>
      <c r="H130" s="33">
        <v>40000</v>
      </c>
      <c r="I130" s="33"/>
      <c r="J130" s="33"/>
      <c r="K130" s="33"/>
      <c r="L130" s="33" t="s">
        <v>481</v>
      </c>
      <c r="M130" s="77" t="s">
        <v>482</v>
      </c>
      <c r="N130" s="29" t="s">
        <v>113</v>
      </c>
      <c r="O130" s="58"/>
    </row>
    <row r="131" spans="1:15" s="3" customFormat="1" ht="102" customHeight="1">
      <c r="A131" s="33">
        <v>7</v>
      </c>
      <c r="B131" s="31" t="s">
        <v>483</v>
      </c>
      <c r="C131" s="31" t="s">
        <v>484</v>
      </c>
      <c r="D131" s="33">
        <v>422386</v>
      </c>
      <c r="E131" s="33" t="s">
        <v>480</v>
      </c>
      <c r="F131" s="33" t="s">
        <v>131</v>
      </c>
      <c r="G131" s="33">
        <v>180000</v>
      </c>
      <c r="H131" s="33">
        <v>60000</v>
      </c>
      <c r="I131" s="33"/>
      <c r="J131" s="33"/>
      <c r="K131" s="33"/>
      <c r="L131" s="33" t="s">
        <v>485</v>
      </c>
      <c r="M131" s="77" t="s">
        <v>482</v>
      </c>
      <c r="N131" s="29" t="s">
        <v>113</v>
      </c>
      <c r="O131" s="58"/>
    </row>
    <row r="132" spans="1:15" s="3" customFormat="1" ht="40.5" customHeight="1">
      <c r="A132" s="33">
        <v>8</v>
      </c>
      <c r="B132" s="31" t="s">
        <v>486</v>
      </c>
      <c r="C132" s="31" t="s">
        <v>487</v>
      </c>
      <c r="D132" s="33">
        <v>77000</v>
      </c>
      <c r="E132" s="33" t="s">
        <v>25</v>
      </c>
      <c r="F132" s="33" t="s">
        <v>131</v>
      </c>
      <c r="G132" s="33">
        <v>40000</v>
      </c>
      <c r="H132" s="33">
        <v>12000</v>
      </c>
      <c r="I132" s="33"/>
      <c r="J132" s="33"/>
      <c r="K132" s="33"/>
      <c r="L132" s="33" t="s">
        <v>488</v>
      </c>
      <c r="M132" s="77" t="s">
        <v>489</v>
      </c>
      <c r="N132" s="29" t="s">
        <v>113</v>
      </c>
      <c r="O132" s="58"/>
    </row>
    <row r="133" spans="1:15" s="3" customFormat="1" ht="93" customHeight="1">
      <c r="A133" s="33">
        <v>9</v>
      </c>
      <c r="B133" s="43" t="s">
        <v>490</v>
      </c>
      <c r="C133" s="43" t="s">
        <v>491</v>
      </c>
      <c r="D133" s="44">
        <v>200900</v>
      </c>
      <c r="E133" s="44" t="s">
        <v>492</v>
      </c>
      <c r="F133" s="44" t="s">
        <v>342</v>
      </c>
      <c r="G133" s="44">
        <v>120000</v>
      </c>
      <c r="H133" s="44">
        <v>8000</v>
      </c>
      <c r="I133" s="44"/>
      <c r="J133" s="44"/>
      <c r="K133" s="44"/>
      <c r="L133" s="44" t="s">
        <v>493</v>
      </c>
      <c r="M133" s="44" t="s">
        <v>494</v>
      </c>
      <c r="N133" s="44" t="s">
        <v>125</v>
      </c>
      <c r="O133" s="58"/>
    </row>
    <row r="134" spans="1:15" s="3" customFormat="1" ht="73.5" customHeight="1">
      <c r="A134" s="33">
        <v>10</v>
      </c>
      <c r="B134" s="43" t="s">
        <v>495</v>
      </c>
      <c r="C134" s="43" t="s">
        <v>496</v>
      </c>
      <c r="D134" s="44">
        <v>60000</v>
      </c>
      <c r="E134" s="44" t="s">
        <v>300</v>
      </c>
      <c r="F134" s="44" t="s">
        <v>85</v>
      </c>
      <c r="G134" s="44">
        <v>15000</v>
      </c>
      <c r="H134" s="44">
        <v>20000</v>
      </c>
      <c r="I134" s="44"/>
      <c r="J134" s="44"/>
      <c r="K134" s="44"/>
      <c r="L134" s="44" t="s">
        <v>497</v>
      </c>
      <c r="M134" s="44" t="s">
        <v>498</v>
      </c>
      <c r="N134" s="44" t="s">
        <v>125</v>
      </c>
      <c r="O134" s="58"/>
    </row>
    <row r="135" spans="1:15" s="3" customFormat="1" ht="55.5" customHeight="1">
      <c r="A135" s="33">
        <v>11</v>
      </c>
      <c r="B135" s="31" t="s">
        <v>499</v>
      </c>
      <c r="C135" s="31" t="s">
        <v>500</v>
      </c>
      <c r="D135" s="39">
        <v>183000</v>
      </c>
      <c r="E135" s="33" t="s">
        <v>480</v>
      </c>
      <c r="F135" s="33" t="s">
        <v>131</v>
      </c>
      <c r="G135" s="44">
        <v>35000</v>
      </c>
      <c r="H135" s="33">
        <v>20000</v>
      </c>
      <c r="I135" s="33"/>
      <c r="J135" s="33"/>
      <c r="K135" s="33"/>
      <c r="L135" s="33" t="s">
        <v>501</v>
      </c>
      <c r="M135" s="33" t="s">
        <v>502</v>
      </c>
      <c r="N135" s="29" t="s">
        <v>138</v>
      </c>
      <c r="O135" s="58"/>
    </row>
    <row r="136" spans="1:15" s="3" customFormat="1" ht="57.75" customHeight="1">
      <c r="A136" s="33">
        <v>12</v>
      </c>
      <c r="B136" s="31" t="s">
        <v>503</v>
      </c>
      <c r="C136" s="31" t="s">
        <v>504</v>
      </c>
      <c r="D136" s="39">
        <v>363000</v>
      </c>
      <c r="E136" s="33" t="s">
        <v>430</v>
      </c>
      <c r="F136" s="33" t="s">
        <v>131</v>
      </c>
      <c r="G136" s="44">
        <v>30000</v>
      </c>
      <c r="H136" s="33">
        <v>30000</v>
      </c>
      <c r="I136" s="33"/>
      <c r="J136" s="33"/>
      <c r="K136" s="33"/>
      <c r="L136" s="33" t="s">
        <v>505</v>
      </c>
      <c r="M136" s="33" t="s">
        <v>506</v>
      </c>
      <c r="N136" s="29" t="s">
        <v>138</v>
      </c>
      <c r="O136" s="58"/>
    </row>
    <row r="137" spans="1:15" s="3" customFormat="1" ht="88.5" customHeight="1">
      <c r="A137" s="33">
        <v>13</v>
      </c>
      <c r="B137" s="31" t="s">
        <v>507</v>
      </c>
      <c r="C137" s="31" t="s">
        <v>508</v>
      </c>
      <c r="D137" s="33">
        <v>1459000</v>
      </c>
      <c r="E137" s="33" t="s">
        <v>25</v>
      </c>
      <c r="F137" s="33" t="s">
        <v>175</v>
      </c>
      <c r="G137" s="33">
        <v>0</v>
      </c>
      <c r="H137" s="29">
        <v>150000</v>
      </c>
      <c r="I137" s="33"/>
      <c r="J137" s="33"/>
      <c r="K137" s="33"/>
      <c r="L137" s="33" t="s">
        <v>77</v>
      </c>
      <c r="M137" s="33" t="s">
        <v>509</v>
      </c>
      <c r="N137" s="29" t="s">
        <v>158</v>
      </c>
      <c r="O137" s="58"/>
    </row>
    <row r="138" spans="1:15" s="3" customFormat="1" ht="63.75" customHeight="1">
      <c r="A138" s="33">
        <v>14</v>
      </c>
      <c r="B138" s="31" t="s">
        <v>510</v>
      </c>
      <c r="C138" s="31" t="s">
        <v>511</v>
      </c>
      <c r="D138" s="33">
        <v>265472</v>
      </c>
      <c r="E138" s="33" t="s">
        <v>512</v>
      </c>
      <c r="F138" s="33" t="s">
        <v>513</v>
      </c>
      <c r="G138" s="33">
        <v>236791</v>
      </c>
      <c r="H138" s="33">
        <v>3000</v>
      </c>
      <c r="I138" s="33"/>
      <c r="J138" s="33"/>
      <c r="K138" s="33"/>
      <c r="L138" s="33" t="s">
        <v>514</v>
      </c>
      <c r="M138" s="33" t="s">
        <v>515</v>
      </c>
      <c r="N138" s="33" t="s">
        <v>158</v>
      </c>
      <c r="O138" s="58"/>
    </row>
    <row r="139" spans="1:15" s="3" customFormat="1" ht="36.75" customHeight="1">
      <c r="A139" s="33">
        <v>15</v>
      </c>
      <c r="B139" s="31" t="s">
        <v>516</v>
      </c>
      <c r="C139" s="31" t="s">
        <v>517</v>
      </c>
      <c r="D139" s="33">
        <v>211707</v>
      </c>
      <c r="E139" s="33" t="s">
        <v>518</v>
      </c>
      <c r="F139" s="33" t="s">
        <v>101</v>
      </c>
      <c r="G139" s="33">
        <v>167700</v>
      </c>
      <c r="H139" s="33">
        <v>50000</v>
      </c>
      <c r="I139" s="33"/>
      <c r="J139" s="33"/>
      <c r="K139" s="33"/>
      <c r="L139" s="33" t="s">
        <v>519</v>
      </c>
      <c r="M139" s="33" t="s">
        <v>509</v>
      </c>
      <c r="N139" s="33" t="s">
        <v>158</v>
      </c>
      <c r="O139" s="58"/>
    </row>
    <row r="140" spans="1:15" s="3" customFormat="1" ht="76.5" customHeight="1">
      <c r="A140" s="33">
        <v>16</v>
      </c>
      <c r="B140" s="31" t="s">
        <v>520</v>
      </c>
      <c r="C140" s="31" t="s">
        <v>521</v>
      </c>
      <c r="D140" s="33">
        <v>84465</v>
      </c>
      <c r="E140" s="33" t="s">
        <v>522</v>
      </c>
      <c r="F140" s="33" t="s">
        <v>135</v>
      </c>
      <c r="G140" s="33">
        <v>10000</v>
      </c>
      <c r="H140" s="33">
        <v>10000</v>
      </c>
      <c r="I140" s="33"/>
      <c r="J140" s="33"/>
      <c r="K140" s="33"/>
      <c r="L140" s="33" t="s">
        <v>523</v>
      </c>
      <c r="M140" s="33" t="s">
        <v>509</v>
      </c>
      <c r="N140" s="33" t="s">
        <v>158</v>
      </c>
      <c r="O140" s="58"/>
    </row>
    <row r="141" spans="1:15" s="3" customFormat="1" ht="60.75" customHeight="1">
      <c r="A141" s="33">
        <v>17</v>
      </c>
      <c r="B141" s="31" t="s">
        <v>524</v>
      </c>
      <c r="C141" s="31" t="s">
        <v>525</v>
      </c>
      <c r="D141" s="33">
        <v>75622</v>
      </c>
      <c r="E141" s="33" t="s">
        <v>518</v>
      </c>
      <c r="F141" s="33" t="s">
        <v>85</v>
      </c>
      <c r="G141" s="33">
        <v>18000</v>
      </c>
      <c r="H141" s="33">
        <v>20000</v>
      </c>
      <c r="I141" s="33"/>
      <c r="J141" s="33"/>
      <c r="K141" s="33"/>
      <c r="L141" s="33" t="s">
        <v>526</v>
      </c>
      <c r="M141" s="33" t="s">
        <v>509</v>
      </c>
      <c r="N141" s="33" t="s">
        <v>158</v>
      </c>
      <c r="O141" s="58"/>
    </row>
    <row r="142" spans="1:15" s="3" customFormat="1" ht="87.75" customHeight="1">
      <c r="A142" s="33">
        <v>18</v>
      </c>
      <c r="B142" s="31" t="s">
        <v>527</v>
      </c>
      <c r="C142" s="31" t="s">
        <v>528</v>
      </c>
      <c r="D142" s="33">
        <v>23171</v>
      </c>
      <c r="E142" s="33" t="s">
        <v>25</v>
      </c>
      <c r="F142" s="33" t="s">
        <v>96</v>
      </c>
      <c r="G142" s="33">
        <v>6500</v>
      </c>
      <c r="H142" s="33">
        <v>5000</v>
      </c>
      <c r="I142" s="33"/>
      <c r="J142" s="33"/>
      <c r="K142" s="33"/>
      <c r="L142" s="33" t="s">
        <v>529</v>
      </c>
      <c r="M142" s="33" t="s">
        <v>162</v>
      </c>
      <c r="N142" s="33" t="s">
        <v>158</v>
      </c>
      <c r="O142" s="58"/>
    </row>
    <row r="143" spans="1:15" s="3" customFormat="1" ht="61.5" customHeight="1">
      <c r="A143" s="33">
        <v>19</v>
      </c>
      <c r="B143" s="31" t="s">
        <v>530</v>
      </c>
      <c r="C143" s="31" t="s">
        <v>531</v>
      </c>
      <c r="D143" s="33">
        <v>179400</v>
      </c>
      <c r="E143" s="33" t="s">
        <v>532</v>
      </c>
      <c r="F143" s="33" t="s">
        <v>203</v>
      </c>
      <c r="G143" s="33">
        <v>175400</v>
      </c>
      <c r="H143" s="33">
        <v>4000</v>
      </c>
      <c r="I143" s="33"/>
      <c r="J143" s="33"/>
      <c r="K143" s="33"/>
      <c r="L143" s="33" t="s">
        <v>533</v>
      </c>
      <c r="M143" s="33" t="s">
        <v>534</v>
      </c>
      <c r="N143" s="33" t="s">
        <v>178</v>
      </c>
      <c r="O143" s="58"/>
    </row>
    <row r="144" spans="1:15" s="3" customFormat="1" ht="66" customHeight="1">
      <c r="A144" s="33">
        <v>20</v>
      </c>
      <c r="B144" s="31" t="s">
        <v>535</v>
      </c>
      <c r="C144" s="31" t="s">
        <v>536</v>
      </c>
      <c r="D144" s="33">
        <v>89000</v>
      </c>
      <c r="E144" s="33" t="s">
        <v>537</v>
      </c>
      <c r="F144" s="33" t="s">
        <v>96</v>
      </c>
      <c r="G144" s="33">
        <v>32500</v>
      </c>
      <c r="H144" s="33">
        <v>25000</v>
      </c>
      <c r="I144" s="33"/>
      <c r="J144" s="33"/>
      <c r="K144" s="33"/>
      <c r="L144" s="33" t="s">
        <v>538</v>
      </c>
      <c r="M144" s="33" t="s">
        <v>539</v>
      </c>
      <c r="N144" s="33" t="s">
        <v>178</v>
      </c>
      <c r="O144" s="58"/>
    </row>
    <row r="145" spans="1:15" s="3" customFormat="1" ht="63.75" customHeight="1">
      <c r="A145" s="33">
        <v>21</v>
      </c>
      <c r="B145" s="31" t="s">
        <v>540</v>
      </c>
      <c r="C145" s="31" t="s">
        <v>541</v>
      </c>
      <c r="D145" s="33">
        <v>92500</v>
      </c>
      <c r="E145" s="33" t="s">
        <v>532</v>
      </c>
      <c r="F145" s="33" t="s">
        <v>42</v>
      </c>
      <c r="G145" s="33">
        <v>3000</v>
      </c>
      <c r="H145" s="33">
        <v>31000</v>
      </c>
      <c r="I145" s="33"/>
      <c r="J145" s="33"/>
      <c r="K145" s="33"/>
      <c r="L145" s="33" t="s">
        <v>542</v>
      </c>
      <c r="M145" s="33" t="s">
        <v>543</v>
      </c>
      <c r="N145" s="33" t="s">
        <v>178</v>
      </c>
      <c r="O145" s="58"/>
    </row>
    <row r="146" spans="1:15" s="3" customFormat="1" ht="42" customHeight="1">
      <c r="A146" s="33">
        <v>22</v>
      </c>
      <c r="B146" s="31" t="s">
        <v>544</v>
      </c>
      <c r="C146" s="31" t="s">
        <v>545</v>
      </c>
      <c r="D146" s="33">
        <v>60700</v>
      </c>
      <c r="E146" s="33" t="s">
        <v>430</v>
      </c>
      <c r="F146" s="33" t="s">
        <v>85</v>
      </c>
      <c r="G146" s="33">
        <v>2100</v>
      </c>
      <c r="H146" s="33">
        <v>11600</v>
      </c>
      <c r="I146" s="33"/>
      <c r="J146" s="33"/>
      <c r="K146" s="33"/>
      <c r="L146" s="33" t="s">
        <v>546</v>
      </c>
      <c r="M146" s="33" t="s">
        <v>327</v>
      </c>
      <c r="N146" s="33" t="s">
        <v>178</v>
      </c>
      <c r="O146" s="58"/>
    </row>
    <row r="147" spans="1:15" s="4" customFormat="1" ht="67.5" customHeight="1">
      <c r="A147" s="33">
        <v>23</v>
      </c>
      <c r="B147" s="31" t="s">
        <v>547</v>
      </c>
      <c r="C147" s="31" t="s">
        <v>548</v>
      </c>
      <c r="D147" s="33">
        <v>180280</v>
      </c>
      <c r="E147" s="33" t="s">
        <v>549</v>
      </c>
      <c r="F147" s="33" t="s">
        <v>550</v>
      </c>
      <c r="G147" s="33">
        <v>3000</v>
      </c>
      <c r="H147" s="33">
        <v>33000</v>
      </c>
      <c r="I147" s="33"/>
      <c r="J147" s="33"/>
      <c r="K147" s="33"/>
      <c r="L147" s="33" t="s">
        <v>551</v>
      </c>
      <c r="M147" s="33" t="s">
        <v>534</v>
      </c>
      <c r="N147" s="33" t="s">
        <v>178</v>
      </c>
      <c r="O147" s="59"/>
    </row>
    <row r="148" spans="1:15" s="3" customFormat="1" ht="66" customHeight="1">
      <c r="A148" s="33">
        <v>24</v>
      </c>
      <c r="B148" s="31" t="s">
        <v>552</v>
      </c>
      <c r="C148" s="31" t="s">
        <v>553</v>
      </c>
      <c r="D148" s="33">
        <v>27000</v>
      </c>
      <c r="E148" s="33" t="s">
        <v>25</v>
      </c>
      <c r="F148" s="33" t="s">
        <v>175</v>
      </c>
      <c r="G148" s="33">
        <v>0</v>
      </c>
      <c r="H148" s="33">
        <v>12000</v>
      </c>
      <c r="I148" s="33"/>
      <c r="J148" s="33"/>
      <c r="K148" s="33"/>
      <c r="L148" s="33" t="s">
        <v>554</v>
      </c>
      <c r="M148" s="33" t="s">
        <v>555</v>
      </c>
      <c r="N148" s="33" t="s">
        <v>178</v>
      </c>
      <c r="O148" s="58"/>
    </row>
    <row r="149" spans="1:15" s="3" customFormat="1" ht="66.75" customHeight="1">
      <c r="A149" s="33">
        <v>25</v>
      </c>
      <c r="B149" s="50" t="s">
        <v>556</v>
      </c>
      <c r="C149" s="50" t="s">
        <v>557</v>
      </c>
      <c r="D149" s="51">
        <v>162393</v>
      </c>
      <c r="E149" s="51" t="s">
        <v>558</v>
      </c>
      <c r="F149" s="33" t="s">
        <v>96</v>
      </c>
      <c r="G149" s="33">
        <v>18987</v>
      </c>
      <c r="H149" s="52">
        <v>800</v>
      </c>
      <c r="I149" s="33"/>
      <c r="J149" s="33"/>
      <c r="K149" s="33"/>
      <c r="L149" s="33" t="s">
        <v>559</v>
      </c>
      <c r="M149" s="33" t="s">
        <v>560</v>
      </c>
      <c r="N149" s="29" t="s">
        <v>217</v>
      </c>
      <c r="O149" s="58"/>
    </row>
    <row r="150" spans="1:15" s="3" customFormat="1" ht="60" customHeight="1">
      <c r="A150" s="33">
        <v>26</v>
      </c>
      <c r="B150" s="50" t="s">
        <v>561</v>
      </c>
      <c r="C150" s="50" t="s">
        <v>562</v>
      </c>
      <c r="D150" s="51">
        <v>21000</v>
      </c>
      <c r="E150" s="51" t="s">
        <v>25</v>
      </c>
      <c r="F150" s="51" t="s">
        <v>181</v>
      </c>
      <c r="G150" s="51">
        <v>0</v>
      </c>
      <c r="H150" s="52">
        <v>3500</v>
      </c>
      <c r="I150" s="29">
        <v>150</v>
      </c>
      <c r="J150" s="29"/>
      <c r="K150" s="29"/>
      <c r="L150" s="33" t="s">
        <v>318</v>
      </c>
      <c r="M150" s="33" t="s">
        <v>563</v>
      </c>
      <c r="N150" s="29" t="s">
        <v>217</v>
      </c>
      <c r="O150" s="58"/>
    </row>
    <row r="151" spans="1:15" s="3" customFormat="1" ht="61.5" customHeight="1">
      <c r="A151" s="33">
        <v>27</v>
      </c>
      <c r="B151" s="31" t="s">
        <v>564</v>
      </c>
      <c r="C151" s="31" t="s">
        <v>565</v>
      </c>
      <c r="D151" s="33">
        <v>134600</v>
      </c>
      <c r="E151" s="33" t="s">
        <v>566</v>
      </c>
      <c r="F151" s="33" t="s">
        <v>85</v>
      </c>
      <c r="G151" s="33">
        <v>2000</v>
      </c>
      <c r="H151" s="33">
        <v>7000</v>
      </c>
      <c r="I151" s="33"/>
      <c r="J151" s="33"/>
      <c r="K151" s="33"/>
      <c r="L151" s="33" t="s">
        <v>567</v>
      </c>
      <c r="M151" s="33" t="s">
        <v>568</v>
      </c>
      <c r="N151" s="29" t="s">
        <v>242</v>
      </c>
      <c r="O151" s="58"/>
    </row>
    <row r="152" spans="1:15" s="3" customFormat="1" ht="64.5" customHeight="1">
      <c r="A152" s="33">
        <v>28</v>
      </c>
      <c r="B152" s="31" t="s">
        <v>569</v>
      </c>
      <c r="C152" s="31" t="s">
        <v>570</v>
      </c>
      <c r="D152" s="39">
        <v>94647</v>
      </c>
      <c r="E152" s="33" t="s">
        <v>25</v>
      </c>
      <c r="F152" s="33" t="s">
        <v>96</v>
      </c>
      <c r="G152" s="52">
        <v>49000</v>
      </c>
      <c r="H152" s="33">
        <v>10000</v>
      </c>
      <c r="I152" s="86"/>
      <c r="J152" s="33"/>
      <c r="K152" s="33"/>
      <c r="L152" s="33" t="s">
        <v>571</v>
      </c>
      <c r="M152" s="33" t="s">
        <v>572</v>
      </c>
      <c r="N152" s="29" t="s">
        <v>251</v>
      </c>
      <c r="O152" s="58"/>
    </row>
    <row r="153" spans="1:15" s="3" customFormat="1" ht="52.5" customHeight="1">
      <c r="A153" s="33">
        <v>29</v>
      </c>
      <c r="B153" s="31" t="s">
        <v>573</v>
      </c>
      <c r="C153" s="31" t="s">
        <v>574</v>
      </c>
      <c r="D153" s="39">
        <v>44421</v>
      </c>
      <c r="E153" s="33" t="s">
        <v>575</v>
      </c>
      <c r="F153" s="33" t="s">
        <v>32</v>
      </c>
      <c r="G153" s="29">
        <v>32000</v>
      </c>
      <c r="H153" s="29">
        <v>10000</v>
      </c>
      <c r="I153" s="29"/>
      <c r="J153" s="29"/>
      <c r="K153" s="29"/>
      <c r="L153" s="33" t="s">
        <v>519</v>
      </c>
      <c r="M153" s="33" t="s">
        <v>576</v>
      </c>
      <c r="N153" s="29" t="s">
        <v>251</v>
      </c>
      <c r="O153" s="58"/>
    </row>
    <row r="154" spans="1:15" s="4" customFormat="1" ht="30" customHeight="1">
      <c r="A154" s="29" t="s">
        <v>356</v>
      </c>
      <c r="B154" s="30" t="s">
        <v>577</v>
      </c>
      <c r="C154" s="31">
        <v>1</v>
      </c>
      <c r="D154" s="44">
        <v>366000</v>
      </c>
      <c r="E154" s="29"/>
      <c r="F154" s="29"/>
      <c r="G154" s="29"/>
      <c r="H154" s="33">
        <v>60000</v>
      </c>
      <c r="I154" s="29"/>
      <c r="J154" s="29"/>
      <c r="K154" s="29"/>
      <c r="L154" s="29"/>
      <c r="M154" s="29"/>
      <c r="N154" s="29"/>
      <c r="O154" s="59"/>
    </row>
    <row r="155" spans="1:15" s="3" customFormat="1" ht="102.75" customHeight="1">
      <c r="A155" s="33">
        <v>1</v>
      </c>
      <c r="B155" s="31" t="s">
        <v>578</v>
      </c>
      <c r="C155" s="31" t="s">
        <v>579</v>
      </c>
      <c r="D155" s="44">
        <v>366000</v>
      </c>
      <c r="E155" s="33" t="s">
        <v>580</v>
      </c>
      <c r="F155" s="33" t="s">
        <v>175</v>
      </c>
      <c r="G155" s="33">
        <v>0</v>
      </c>
      <c r="H155" s="33">
        <v>60000</v>
      </c>
      <c r="I155" s="33">
        <v>943.1</v>
      </c>
      <c r="J155" s="33">
        <v>851.4</v>
      </c>
      <c r="K155" s="33">
        <v>851.4</v>
      </c>
      <c r="L155" s="33" t="s">
        <v>581</v>
      </c>
      <c r="M155" s="33" t="s">
        <v>582</v>
      </c>
      <c r="N155" s="33" t="s">
        <v>363</v>
      </c>
      <c r="O155" s="58"/>
    </row>
    <row r="156" spans="1:15" s="3" customFormat="1" ht="27.75" customHeight="1">
      <c r="A156" s="29" t="s">
        <v>583</v>
      </c>
      <c r="B156" s="30" t="s">
        <v>584</v>
      </c>
      <c r="C156" s="43">
        <v>3</v>
      </c>
      <c r="D156" s="44">
        <f>SUM(D157:D159)</f>
        <v>236656</v>
      </c>
      <c r="E156" s="44"/>
      <c r="F156" s="44"/>
      <c r="G156" s="44"/>
      <c r="H156" s="44">
        <f>SUM(H157:H159)</f>
        <v>69000</v>
      </c>
      <c r="I156" s="44"/>
      <c r="J156" s="44"/>
      <c r="K156" s="44"/>
      <c r="L156" s="44"/>
      <c r="M156" s="44"/>
      <c r="N156" s="44"/>
      <c r="O156" s="58"/>
    </row>
    <row r="157" spans="1:15" s="9" customFormat="1" ht="73.5" customHeight="1">
      <c r="A157" s="33">
        <v>1</v>
      </c>
      <c r="B157" s="31" t="s">
        <v>585</v>
      </c>
      <c r="C157" s="31" t="s">
        <v>586</v>
      </c>
      <c r="D157" s="33">
        <v>66000</v>
      </c>
      <c r="E157" s="33" t="s">
        <v>91</v>
      </c>
      <c r="F157" s="33" t="s">
        <v>111</v>
      </c>
      <c r="G157" s="33">
        <v>0</v>
      </c>
      <c r="H157" s="33">
        <v>20000</v>
      </c>
      <c r="I157" s="33">
        <v>223</v>
      </c>
      <c r="J157" s="33"/>
      <c r="K157" s="33"/>
      <c r="L157" s="33" t="s">
        <v>77</v>
      </c>
      <c r="M157" s="33" t="s">
        <v>587</v>
      </c>
      <c r="N157" s="33" t="s">
        <v>363</v>
      </c>
      <c r="O157" s="72"/>
    </row>
    <row r="158" spans="1:15" s="3" customFormat="1" ht="78.75" customHeight="1">
      <c r="A158" s="33">
        <v>2</v>
      </c>
      <c r="B158" s="31" t="s">
        <v>588</v>
      </c>
      <c r="C158" s="31" t="s">
        <v>589</v>
      </c>
      <c r="D158" s="39">
        <v>156000</v>
      </c>
      <c r="E158" s="33" t="s">
        <v>25</v>
      </c>
      <c r="F158" s="33" t="s">
        <v>445</v>
      </c>
      <c r="G158" s="33">
        <v>66000</v>
      </c>
      <c r="H158" s="33">
        <v>40000</v>
      </c>
      <c r="I158" s="33"/>
      <c r="J158" s="33"/>
      <c r="K158" s="33"/>
      <c r="L158" s="33" t="s">
        <v>590</v>
      </c>
      <c r="M158" s="33" t="s">
        <v>591</v>
      </c>
      <c r="N158" s="29" t="s">
        <v>138</v>
      </c>
      <c r="O158" s="58"/>
    </row>
    <row r="159" spans="1:15" s="11" customFormat="1" ht="63.75" customHeight="1">
      <c r="A159" s="33">
        <v>3</v>
      </c>
      <c r="B159" s="43" t="s">
        <v>592</v>
      </c>
      <c r="C159" s="31" t="s">
        <v>593</v>
      </c>
      <c r="D159" s="33">
        <v>14656</v>
      </c>
      <c r="E159" s="33" t="s">
        <v>594</v>
      </c>
      <c r="F159" s="33" t="s">
        <v>181</v>
      </c>
      <c r="G159" s="33">
        <v>0</v>
      </c>
      <c r="H159" s="33">
        <v>9000</v>
      </c>
      <c r="I159" s="87"/>
      <c r="J159" s="87"/>
      <c r="K159" s="87"/>
      <c r="L159" s="33" t="s">
        <v>595</v>
      </c>
      <c r="M159" s="31" t="s">
        <v>596</v>
      </c>
      <c r="N159" s="33" t="s">
        <v>158</v>
      </c>
      <c r="O159" s="88"/>
    </row>
    <row r="160" spans="1:15" s="4" customFormat="1" ht="27.75" customHeight="1">
      <c r="A160" s="115" t="s">
        <v>597</v>
      </c>
      <c r="B160" s="115"/>
      <c r="C160" s="31">
        <f aca="true" t="shared" si="1" ref="C160:H160">SUM(C161+C185+C199+C207+C323+C358)</f>
        <v>201</v>
      </c>
      <c r="D160" s="33">
        <f t="shared" si="1"/>
        <v>31470309</v>
      </c>
      <c r="E160" s="29"/>
      <c r="F160" s="29"/>
      <c r="G160" s="29"/>
      <c r="H160" s="33">
        <f t="shared" si="1"/>
        <v>4914600</v>
      </c>
      <c r="I160" s="29"/>
      <c r="J160" s="29"/>
      <c r="K160" s="29"/>
      <c r="L160" s="29"/>
      <c r="M160" s="29"/>
      <c r="N160" s="29"/>
      <c r="O160" s="59"/>
    </row>
    <row r="161" spans="1:15" s="4" customFormat="1" ht="28.5" customHeight="1">
      <c r="A161" s="29" t="s">
        <v>21</v>
      </c>
      <c r="B161" s="30" t="s">
        <v>598</v>
      </c>
      <c r="C161" s="31">
        <v>22</v>
      </c>
      <c r="D161" s="32">
        <f>SUM(D162:D184)</f>
        <v>4192165</v>
      </c>
      <c r="E161" s="29"/>
      <c r="F161" s="29"/>
      <c r="G161" s="29"/>
      <c r="H161" s="32">
        <f>SUM(H162:H184)</f>
        <v>262600</v>
      </c>
      <c r="I161" s="29"/>
      <c r="J161" s="29"/>
      <c r="K161" s="29"/>
      <c r="L161" s="29"/>
      <c r="M161" s="29"/>
      <c r="N161" s="29"/>
      <c r="O161" s="59"/>
    </row>
    <row r="162" spans="1:15" s="3" customFormat="1" ht="120" customHeight="1">
      <c r="A162" s="33">
        <v>1</v>
      </c>
      <c r="B162" s="31" t="s">
        <v>599</v>
      </c>
      <c r="C162" s="31" t="s">
        <v>600</v>
      </c>
      <c r="D162" s="39">
        <v>371812</v>
      </c>
      <c r="E162" s="33" t="s">
        <v>465</v>
      </c>
      <c r="F162" s="33" t="s">
        <v>131</v>
      </c>
      <c r="G162" s="33">
        <v>130000</v>
      </c>
      <c r="H162" s="78">
        <v>50000</v>
      </c>
      <c r="I162" s="33"/>
      <c r="J162" s="33"/>
      <c r="K162" s="33"/>
      <c r="L162" s="33" t="s">
        <v>601</v>
      </c>
      <c r="M162" s="33" t="s">
        <v>602</v>
      </c>
      <c r="N162" s="29" t="s">
        <v>363</v>
      </c>
      <c r="O162" s="58"/>
    </row>
    <row r="163" spans="1:15" s="3" customFormat="1" ht="105" customHeight="1">
      <c r="A163" s="33">
        <v>2</v>
      </c>
      <c r="B163" s="31" t="s">
        <v>603</v>
      </c>
      <c r="C163" s="31" t="s">
        <v>604</v>
      </c>
      <c r="D163" s="39">
        <v>184000</v>
      </c>
      <c r="E163" s="39" t="s">
        <v>465</v>
      </c>
      <c r="F163" s="39" t="s">
        <v>347</v>
      </c>
      <c r="G163" s="39">
        <v>3000</v>
      </c>
      <c r="H163" s="39">
        <v>30000</v>
      </c>
      <c r="I163" s="39">
        <v>60</v>
      </c>
      <c r="J163" s="39">
        <v>60</v>
      </c>
      <c r="K163" s="39">
        <v>60</v>
      </c>
      <c r="L163" s="33" t="s">
        <v>605</v>
      </c>
      <c r="M163" s="33" t="s">
        <v>606</v>
      </c>
      <c r="N163" s="29" t="s">
        <v>178</v>
      </c>
      <c r="O163" s="58"/>
    </row>
    <row r="164" spans="1:15" s="3" customFormat="1" ht="93" customHeight="1">
      <c r="A164" s="33">
        <v>3</v>
      </c>
      <c r="B164" s="31" t="s">
        <v>607</v>
      </c>
      <c r="C164" s="31" t="s">
        <v>608</v>
      </c>
      <c r="D164" s="39">
        <v>232924</v>
      </c>
      <c r="E164" s="33" t="s">
        <v>91</v>
      </c>
      <c r="F164" s="33" t="s">
        <v>283</v>
      </c>
      <c r="G164" s="44">
        <v>199623</v>
      </c>
      <c r="H164" s="52">
        <v>20000</v>
      </c>
      <c r="I164" s="33"/>
      <c r="J164" s="33"/>
      <c r="K164" s="33"/>
      <c r="L164" s="33" t="s">
        <v>609</v>
      </c>
      <c r="M164" s="33" t="s">
        <v>610</v>
      </c>
      <c r="N164" s="29" t="s">
        <v>363</v>
      </c>
      <c r="O164" s="58"/>
    </row>
    <row r="165" spans="1:15" s="12" customFormat="1" ht="39" customHeight="1">
      <c r="A165" s="33">
        <v>4</v>
      </c>
      <c r="B165" s="31" t="s">
        <v>611</v>
      </c>
      <c r="C165" s="31" t="s">
        <v>612</v>
      </c>
      <c r="D165" s="29">
        <v>600000</v>
      </c>
      <c r="E165" s="29"/>
      <c r="F165" s="29" t="s">
        <v>613</v>
      </c>
      <c r="G165" s="29">
        <v>0</v>
      </c>
      <c r="H165" s="29">
        <v>10000</v>
      </c>
      <c r="I165" s="29"/>
      <c r="J165" s="29"/>
      <c r="K165" s="29"/>
      <c r="L165" s="29" t="s">
        <v>77</v>
      </c>
      <c r="M165" s="29" t="s">
        <v>363</v>
      </c>
      <c r="N165" s="29" t="s">
        <v>363</v>
      </c>
      <c r="O165" s="89"/>
    </row>
    <row r="166" spans="1:15" s="13" customFormat="1" ht="73.5" customHeight="1">
      <c r="A166" s="121">
        <v>5</v>
      </c>
      <c r="B166" s="122" t="s">
        <v>614</v>
      </c>
      <c r="C166" s="37" t="s">
        <v>615</v>
      </c>
      <c r="D166" s="123">
        <v>394352</v>
      </c>
      <c r="E166" s="38" t="s">
        <v>430</v>
      </c>
      <c r="F166" s="123" t="s">
        <v>445</v>
      </c>
      <c r="G166" s="124">
        <v>161576</v>
      </c>
      <c r="H166" s="29">
        <v>20000</v>
      </c>
      <c r="I166" s="29"/>
      <c r="J166" s="29"/>
      <c r="K166" s="29"/>
      <c r="L166" s="33" t="s">
        <v>616</v>
      </c>
      <c r="M166" s="38" t="s">
        <v>617</v>
      </c>
      <c r="N166" s="38" t="s">
        <v>29</v>
      </c>
      <c r="O166" s="90"/>
    </row>
    <row r="167" spans="1:15" s="13" customFormat="1" ht="49.5" customHeight="1">
      <c r="A167" s="121"/>
      <c r="B167" s="122"/>
      <c r="C167" s="37" t="s">
        <v>618</v>
      </c>
      <c r="D167" s="123"/>
      <c r="E167" s="38" t="s">
        <v>619</v>
      </c>
      <c r="F167" s="123"/>
      <c r="G167" s="124"/>
      <c r="H167" s="29">
        <v>2000</v>
      </c>
      <c r="I167" s="29"/>
      <c r="J167" s="29"/>
      <c r="K167" s="29"/>
      <c r="L167" s="33" t="s">
        <v>519</v>
      </c>
      <c r="M167" s="38" t="s">
        <v>617</v>
      </c>
      <c r="N167" s="38" t="s">
        <v>29</v>
      </c>
      <c r="O167" s="90"/>
    </row>
    <row r="168" spans="1:15" s="13" customFormat="1" ht="58.5" customHeight="1">
      <c r="A168" s="33">
        <v>6</v>
      </c>
      <c r="B168" s="37" t="s">
        <v>620</v>
      </c>
      <c r="C168" s="37" t="s">
        <v>621</v>
      </c>
      <c r="D168" s="74">
        <v>87000</v>
      </c>
      <c r="E168" s="74" t="s">
        <v>25</v>
      </c>
      <c r="F168" s="38" t="s">
        <v>32</v>
      </c>
      <c r="G168" s="29">
        <v>49595</v>
      </c>
      <c r="H168" s="29">
        <v>10000</v>
      </c>
      <c r="I168" s="29"/>
      <c r="J168" s="29"/>
      <c r="K168" s="29"/>
      <c r="L168" s="33" t="s">
        <v>622</v>
      </c>
      <c r="M168" s="38" t="s">
        <v>617</v>
      </c>
      <c r="N168" s="38" t="s">
        <v>29</v>
      </c>
      <c r="O168" s="90"/>
    </row>
    <row r="169" spans="1:15" s="13" customFormat="1" ht="112.5" customHeight="1">
      <c r="A169" s="33">
        <v>7</v>
      </c>
      <c r="B169" s="37" t="s">
        <v>623</v>
      </c>
      <c r="C169" s="37" t="s">
        <v>624</v>
      </c>
      <c r="D169" s="38">
        <v>290000</v>
      </c>
      <c r="E169" s="74" t="s">
        <v>25</v>
      </c>
      <c r="F169" s="38" t="s">
        <v>347</v>
      </c>
      <c r="G169" s="29">
        <v>700</v>
      </c>
      <c r="H169" s="29">
        <v>10000</v>
      </c>
      <c r="I169" s="29"/>
      <c r="J169" s="29"/>
      <c r="K169" s="29"/>
      <c r="L169" s="33" t="s">
        <v>77</v>
      </c>
      <c r="M169" s="38" t="s">
        <v>617</v>
      </c>
      <c r="N169" s="38" t="s">
        <v>29</v>
      </c>
      <c r="O169" s="90"/>
    </row>
    <row r="170" spans="1:15" s="3" customFormat="1" ht="181.5" customHeight="1">
      <c r="A170" s="33">
        <v>8</v>
      </c>
      <c r="B170" s="31" t="s">
        <v>625</v>
      </c>
      <c r="C170" s="31" t="s">
        <v>626</v>
      </c>
      <c r="D170" s="33">
        <v>217000</v>
      </c>
      <c r="E170" s="33" t="s">
        <v>627</v>
      </c>
      <c r="F170" s="33" t="s">
        <v>628</v>
      </c>
      <c r="G170" s="44">
        <v>209777</v>
      </c>
      <c r="H170" s="52">
        <v>5000</v>
      </c>
      <c r="I170" s="33"/>
      <c r="J170" s="33"/>
      <c r="K170" s="33"/>
      <c r="L170" s="33" t="s">
        <v>629</v>
      </c>
      <c r="M170" s="33" t="s">
        <v>630</v>
      </c>
      <c r="N170" s="29" t="s">
        <v>88</v>
      </c>
      <c r="O170" s="58"/>
    </row>
    <row r="171" spans="1:15" s="3" customFormat="1" ht="66" customHeight="1">
      <c r="A171" s="33">
        <v>9</v>
      </c>
      <c r="B171" s="31" t="s">
        <v>631</v>
      </c>
      <c r="C171" s="31" t="s">
        <v>632</v>
      </c>
      <c r="D171" s="39">
        <v>48000</v>
      </c>
      <c r="E171" s="33" t="s">
        <v>633</v>
      </c>
      <c r="F171" s="33" t="s">
        <v>377</v>
      </c>
      <c r="G171" s="44">
        <v>29358</v>
      </c>
      <c r="H171" s="33">
        <v>1600</v>
      </c>
      <c r="I171" s="33">
        <v>138.94</v>
      </c>
      <c r="J171" s="33"/>
      <c r="K171" s="33"/>
      <c r="L171" s="33" t="s">
        <v>634</v>
      </c>
      <c r="M171" s="33" t="s">
        <v>635</v>
      </c>
      <c r="N171" s="29" t="s">
        <v>88</v>
      </c>
      <c r="O171" s="58"/>
    </row>
    <row r="172" spans="1:15" s="3" customFormat="1" ht="61.5" customHeight="1">
      <c r="A172" s="33">
        <v>10</v>
      </c>
      <c r="B172" s="31" t="s">
        <v>636</v>
      </c>
      <c r="C172" s="31" t="s">
        <v>637</v>
      </c>
      <c r="D172" s="33">
        <v>115000</v>
      </c>
      <c r="E172" s="33" t="s">
        <v>25</v>
      </c>
      <c r="F172" s="33" t="s">
        <v>638</v>
      </c>
      <c r="G172" s="33">
        <v>90000</v>
      </c>
      <c r="H172" s="33">
        <v>8000</v>
      </c>
      <c r="I172" s="33"/>
      <c r="J172" s="33"/>
      <c r="K172" s="33"/>
      <c r="L172" s="33" t="s">
        <v>639</v>
      </c>
      <c r="M172" s="33" t="s">
        <v>640</v>
      </c>
      <c r="N172" s="29" t="s">
        <v>138</v>
      </c>
      <c r="O172" s="58"/>
    </row>
    <row r="173" spans="1:15" s="3" customFormat="1" ht="51" customHeight="1">
      <c r="A173" s="33">
        <v>11</v>
      </c>
      <c r="B173" s="31" t="s">
        <v>641</v>
      </c>
      <c r="C173" s="31" t="s">
        <v>642</v>
      </c>
      <c r="D173" s="33">
        <v>133000</v>
      </c>
      <c r="E173" s="33" t="s">
        <v>633</v>
      </c>
      <c r="F173" s="33" t="s">
        <v>377</v>
      </c>
      <c r="G173" s="33">
        <v>115000</v>
      </c>
      <c r="H173" s="33">
        <v>7000</v>
      </c>
      <c r="I173" s="33"/>
      <c r="J173" s="33"/>
      <c r="K173" s="33"/>
      <c r="L173" s="33" t="s">
        <v>643</v>
      </c>
      <c r="M173" s="33" t="s">
        <v>644</v>
      </c>
      <c r="N173" s="29" t="s">
        <v>138</v>
      </c>
      <c r="O173" s="58"/>
    </row>
    <row r="174" spans="1:15" s="3" customFormat="1" ht="75" customHeight="1">
      <c r="A174" s="33">
        <v>12</v>
      </c>
      <c r="B174" s="31" t="s">
        <v>645</v>
      </c>
      <c r="C174" s="31" t="s">
        <v>646</v>
      </c>
      <c r="D174" s="33">
        <v>100000</v>
      </c>
      <c r="E174" s="33" t="s">
        <v>647</v>
      </c>
      <c r="F174" s="33" t="s">
        <v>175</v>
      </c>
      <c r="G174" s="33">
        <v>800</v>
      </c>
      <c r="H174" s="33">
        <v>5000</v>
      </c>
      <c r="I174" s="33">
        <v>219.15</v>
      </c>
      <c r="J174" s="33"/>
      <c r="K174" s="33"/>
      <c r="L174" s="33" t="s">
        <v>648</v>
      </c>
      <c r="M174" s="33" t="s">
        <v>644</v>
      </c>
      <c r="N174" s="29" t="s">
        <v>138</v>
      </c>
      <c r="O174" s="58"/>
    </row>
    <row r="175" spans="1:15" s="3" customFormat="1" ht="69.75" customHeight="1">
      <c r="A175" s="33">
        <v>13</v>
      </c>
      <c r="B175" s="31" t="s">
        <v>649</v>
      </c>
      <c r="C175" s="31" t="s">
        <v>650</v>
      </c>
      <c r="D175" s="33">
        <v>364056</v>
      </c>
      <c r="E175" s="33" t="s">
        <v>651</v>
      </c>
      <c r="F175" s="33" t="s">
        <v>135</v>
      </c>
      <c r="G175" s="33">
        <v>34400</v>
      </c>
      <c r="H175" s="33">
        <v>2000</v>
      </c>
      <c r="I175" s="33"/>
      <c r="J175" s="33"/>
      <c r="K175" s="33"/>
      <c r="L175" s="33" t="s">
        <v>652</v>
      </c>
      <c r="M175" s="33" t="s">
        <v>653</v>
      </c>
      <c r="N175" s="33" t="s">
        <v>158</v>
      </c>
      <c r="O175" s="58"/>
    </row>
    <row r="176" spans="1:15" s="3" customFormat="1" ht="66.75" customHeight="1">
      <c r="A176" s="33">
        <v>14</v>
      </c>
      <c r="B176" s="31" t="s">
        <v>654</v>
      </c>
      <c r="C176" s="31" t="s">
        <v>655</v>
      </c>
      <c r="D176" s="33">
        <v>56212</v>
      </c>
      <c r="E176" s="33" t="s">
        <v>656</v>
      </c>
      <c r="F176" s="33" t="s">
        <v>377</v>
      </c>
      <c r="G176" s="33">
        <v>45026</v>
      </c>
      <c r="H176" s="33">
        <v>2500</v>
      </c>
      <c r="I176" s="33"/>
      <c r="J176" s="33"/>
      <c r="K176" s="33"/>
      <c r="L176" s="33" t="s">
        <v>657</v>
      </c>
      <c r="M176" s="33" t="s">
        <v>658</v>
      </c>
      <c r="N176" s="33" t="s">
        <v>158</v>
      </c>
      <c r="O176" s="58"/>
    </row>
    <row r="177" spans="1:15" s="3" customFormat="1" ht="39.75" customHeight="1">
      <c r="A177" s="33">
        <v>15</v>
      </c>
      <c r="B177" s="31" t="s">
        <v>659</v>
      </c>
      <c r="C177" s="31" t="s">
        <v>660</v>
      </c>
      <c r="D177" s="33">
        <v>111819</v>
      </c>
      <c r="E177" s="33" t="s">
        <v>661</v>
      </c>
      <c r="F177" s="33" t="s">
        <v>662</v>
      </c>
      <c r="G177" s="33">
        <v>17000</v>
      </c>
      <c r="H177" s="33">
        <v>5000</v>
      </c>
      <c r="I177" s="33"/>
      <c r="J177" s="33"/>
      <c r="K177" s="33"/>
      <c r="L177" s="33" t="s">
        <v>663</v>
      </c>
      <c r="M177" s="33" t="s">
        <v>162</v>
      </c>
      <c r="N177" s="33" t="s">
        <v>158</v>
      </c>
      <c r="O177" s="58"/>
    </row>
    <row r="178" spans="1:15" s="3" customFormat="1" ht="81.75" customHeight="1">
      <c r="A178" s="33">
        <v>16</v>
      </c>
      <c r="B178" s="31" t="s">
        <v>664</v>
      </c>
      <c r="C178" s="31" t="s">
        <v>665</v>
      </c>
      <c r="D178" s="33">
        <v>24007</v>
      </c>
      <c r="E178" s="33" t="s">
        <v>661</v>
      </c>
      <c r="F178" s="33" t="s">
        <v>42</v>
      </c>
      <c r="G178" s="33">
        <v>9000</v>
      </c>
      <c r="H178" s="33">
        <v>9000</v>
      </c>
      <c r="I178" s="33"/>
      <c r="J178" s="33"/>
      <c r="K178" s="33"/>
      <c r="L178" s="33" t="s">
        <v>33</v>
      </c>
      <c r="M178" s="33" t="s">
        <v>666</v>
      </c>
      <c r="N178" s="33" t="s">
        <v>158</v>
      </c>
      <c r="O178" s="58"/>
    </row>
    <row r="179" spans="1:15" s="3" customFormat="1" ht="85.5" customHeight="1">
      <c r="A179" s="33">
        <v>17</v>
      </c>
      <c r="B179" s="50" t="s">
        <v>667</v>
      </c>
      <c r="C179" s="50" t="s">
        <v>668</v>
      </c>
      <c r="D179" s="51">
        <v>140900</v>
      </c>
      <c r="E179" s="51" t="s">
        <v>669</v>
      </c>
      <c r="F179" s="33" t="s">
        <v>670</v>
      </c>
      <c r="G179" s="33">
        <v>83000</v>
      </c>
      <c r="H179" s="52">
        <v>7000</v>
      </c>
      <c r="I179" s="33"/>
      <c r="J179" s="33"/>
      <c r="K179" s="33"/>
      <c r="L179" s="33" t="s">
        <v>671</v>
      </c>
      <c r="M179" s="33" t="s">
        <v>672</v>
      </c>
      <c r="N179" s="29" t="s">
        <v>217</v>
      </c>
      <c r="O179" s="58"/>
    </row>
    <row r="180" spans="1:15" s="14" customFormat="1" ht="63.75" customHeight="1">
      <c r="A180" s="33">
        <v>18</v>
      </c>
      <c r="B180" s="31" t="s">
        <v>673</v>
      </c>
      <c r="C180" s="53" t="s">
        <v>674</v>
      </c>
      <c r="D180" s="79">
        <v>109527</v>
      </c>
      <c r="E180" s="45" t="s">
        <v>661</v>
      </c>
      <c r="F180" s="45" t="s">
        <v>675</v>
      </c>
      <c r="G180" s="45">
        <v>75240</v>
      </c>
      <c r="H180" s="52">
        <v>500</v>
      </c>
      <c r="I180" s="33"/>
      <c r="J180" s="33"/>
      <c r="K180" s="33"/>
      <c r="L180" s="33" t="s">
        <v>676</v>
      </c>
      <c r="M180" s="33" t="s">
        <v>677</v>
      </c>
      <c r="N180" s="29" t="s">
        <v>217</v>
      </c>
      <c r="O180" s="62"/>
    </row>
    <row r="181" spans="1:15" s="3" customFormat="1" ht="90" customHeight="1">
      <c r="A181" s="33">
        <v>19</v>
      </c>
      <c r="B181" s="50" t="s">
        <v>678</v>
      </c>
      <c r="C181" s="50" t="s">
        <v>679</v>
      </c>
      <c r="D181" s="51">
        <v>47776</v>
      </c>
      <c r="E181" s="51" t="s">
        <v>680</v>
      </c>
      <c r="F181" s="33" t="s">
        <v>283</v>
      </c>
      <c r="G181" s="33">
        <v>34500</v>
      </c>
      <c r="H181" s="52">
        <v>5000</v>
      </c>
      <c r="I181" s="33"/>
      <c r="J181" s="33"/>
      <c r="K181" s="33"/>
      <c r="L181" s="33" t="s">
        <v>681</v>
      </c>
      <c r="M181" s="33" t="s">
        <v>682</v>
      </c>
      <c r="N181" s="29" t="s">
        <v>217</v>
      </c>
      <c r="O181" s="58"/>
    </row>
    <row r="182" spans="1:15" s="3" customFormat="1" ht="48.75" customHeight="1">
      <c r="A182" s="33">
        <v>20</v>
      </c>
      <c r="B182" s="31" t="s">
        <v>683</v>
      </c>
      <c r="C182" s="31" t="s">
        <v>684</v>
      </c>
      <c r="D182" s="33">
        <v>374400</v>
      </c>
      <c r="E182" s="33" t="s">
        <v>685</v>
      </c>
      <c r="F182" s="33" t="s">
        <v>445</v>
      </c>
      <c r="G182" s="33">
        <v>162998</v>
      </c>
      <c r="H182" s="33">
        <v>40000</v>
      </c>
      <c r="I182" s="33"/>
      <c r="J182" s="33"/>
      <c r="K182" s="33"/>
      <c r="L182" s="33" t="s">
        <v>418</v>
      </c>
      <c r="M182" s="33" t="s">
        <v>686</v>
      </c>
      <c r="N182" s="29" t="s">
        <v>242</v>
      </c>
      <c r="O182" s="58"/>
    </row>
    <row r="183" spans="1:15" s="3" customFormat="1" ht="45.75" customHeight="1">
      <c r="A183" s="33">
        <v>21</v>
      </c>
      <c r="B183" s="80" t="s">
        <v>687</v>
      </c>
      <c r="C183" s="80" t="s">
        <v>688</v>
      </c>
      <c r="D183" s="81">
        <v>70380</v>
      </c>
      <c r="E183" s="33" t="s">
        <v>689</v>
      </c>
      <c r="F183" s="33" t="s">
        <v>96</v>
      </c>
      <c r="G183" s="29">
        <v>29000</v>
      </c>
      <c r="H183" s="29">
        <v>8000</v>
      </c>
      <c r="I183" s="29"/>
      <c r="J183" s="29"/>
      <c r="K183" s="29"/>
      <c r="L183" s="33" t="s">
        <v>690</v>
      </c>
      <c r="M183" s="33" t="s">
        <v>691</v>
      </c>
      <c r="N183" s="33" t="s">
        <v>251</v>
      </c>
      <c r="O183" s="58"/>
    </row>
    <row r="184" spans="1:15" s="10" customFormat="1" ht="34.5" customHeight="1">
      <c r="A184" s="33">
        <v>22</v>
      </c>
      <c r="B184" s="31" t="s">
        <v>692</v>
      </c>
      <c r="C184" s="31" t="s">
        <v>693</v>
      </c>
      <c r="D184" s="33">
        <v>120000</v>
      </c>
      <c r="E184" s="33" t="s">
        <v>575</v>
      </c>
      <c r="F184" s="82" t="s">
        <v>175</v>
      </c>
      <c r="G184" s="33">
        <v>0</v>
      </c>
      <c r="H184" s="33">
        <v>5000</v>
      </c>
      <c r="I184" s="33"/>
      <c r="J184" s="33"/>
      <c r="K184" s="33"/>
      <c r="L184" s="33" t="s">
        <v>694</v>
      </c>
      <c r="M184" s="33" t="s">
        <v>695</v>
      </c>
      <c r="N184" s="33" t="s">
        <v>251</v>
      </c>
      <c r="O184" s="76"/>
    </row>
    <row r="185" spans="1:15" s="4" customFormat="1" ht="27.75" customHeight="1">
      <c r="A185" s="29" t="s">
        <v>279</v>
      </c>
      <c r="B185" s="30" t="s">
        <v>696</v>
      </c>
      <c r="C185" s="31">
        <v>13</v>
      </c>
      <c r="D185" s="32">
        <f>SUM(D186:D198)</f>
        <v>747256</v>
      </c>
      <c r="E185" s="29"/>
      <c r="F185" s="29"/>
      <c r="G185" s="29"/>
      <c r="H185" s="32">
        <f>SUM(H186:H198)</f>
        <v>170600</v>
      </c>
      <c r="I185" s="29"/>
      <c r="J185" s="29"/>
      <c r="K185" s="29"/>
      <c r="L185" s="29"/>
      <c r="M185" s="29"/>
      <c r="N185" s="29"/>
      <c r="O185" s="59"/>
    </row>
    <row r="186" spans="1:15" s="3" customFormat="1" ht="48.75" customHeight="1">
      <c r="A186" s="33">
        <v>1</v>
      </c>
      <c r="B186" s="31" t="s">
        <v>697</v>
      </c>
      <c r="C186" s="31" t="s">
        <v>698</v>
      </c>
      <c r="D186" s="33">
        <v>101096</v>
      </c>
      <c r="E186" s="33" t="s">
        <v>430</v>
      </c>
      <c r="F186" s="33" t="s">
        <v>181</v>
      </c>
      <c r="G186" s="33">
        <v>2000</v>
      </c>
      <c r="H186" s="33">
        <v>34000</v>
      </c>
      <c r="I186" s="33">
        <v>99</v>
      </c>
      <c r="J186" s="33"/>
      <c r="K186" s="33"/>
      <c r="L186" s="33" t="s">
        <v>699</v>
      </c>
      <c r="M186" s="77" t="s">
        <v>700</v>
      </c>
      <c r="N186" s="29" t="s">
        <v>113</v>
      </c>
      <c r="O186" s="58"/>
    </row>
    <row r="187" spans="1:15" s="3" customFormat="1" ht="46.5" customHeight="1">
      <c r="A187" s="39">
        <v>2</v>
      </c>
      <c r="B187" s="31" t="s">
        <v>701</v>
      </c>
      <c r="C187" s="31" t="s">
        <v>702</v>
      </c>
      <c r="D187" s="33">
        <v>21121</v>
      </c>
      <c r="E187" s="33" t="s">
        <v>680</v>
      </c>
      <c r="F187" s="33" t="s">
        <v>268</v>
      </c>
      <c r="G187" s="33">
        <v>9000</v>
      </c>
      <c r="H187" s="33">
        <v>10000</v>
      </c>
      <c r="I187" s="33"/>
      <c r="J187" s="33"/>
      <c r="K187" s="33"/>
      <c r="L187" s="33" t="s">
        <v>703</v>
      </c>
      <c r="M187" s="77" t="s">
        <v>704</v>
      </c>
      <c r="N187" s="29" t="s">
        <v>113</v>
      </c>
      <c r="O187" s="58"/>
    </row>
    <row r="188" spans="1:15" s="3" customFormat="1" ht="64.5" customHeight="1">
      <c r="A188" s="33">
        <v>3</v>
      </c>
      <c r="B188" s="43" t="s">
        <v>705</v>
      </c>
      <c r="C188" s="43" t="s">
        <v>706</v>
      </c>
      <c r="D188" s="44">
        <v>75000</v>
      </c>
      <c r="E188" s="44" t="s">
        <v>25</v>
      </c>
      <c r="F188" s="44" t="s">
        <v>42</v>
      </c>
      <c r="G188" s="44">
        <v>22000</v>
      </c>
      <c r="H188" s="44">
        <v>20000</v>
      </c>
      <c r="I188" s="44"/>
      <c r="J188" s="44"/>
      <c r="K188" s="44"/>
      <c r="L188" s="44" t="s">
        <v>707</v>
      </c>
      <c r="M188" s="44" t="s">
        <v>708</v>
      </c>
      <c r="N188" s="44" t="s">
        <v>125</v>
      </c>
      <c r="O188" s="58"/>
    </row>
    <row r="189" spans="1:15" s="3" customFormat="1" ht="37.5" customHeight="1">
      <c r="A189" s="39">
        <v>4</v>
      </c>
      <c r="B189" s="31" t="s">
        <v>709</v>
      </c>
      <c r="C189" s="31" t="s">
        <v>710</v>
      </c>
      <c r="D189" s="33">
        <v>26000</v>
      </c>
      <c r="E189" s="33" t="s">
        <v>25</v>
      </c>
      <c r="F189" s="33" t="s">
        <v>42</v>
      </c>
      <c r="G189" s="33">
        <v>8000</v>
      </c>
      <c r="H189" s="33">
        <v>8000</v>
      </c>
      <c r="I189" s="33"/>
      <c r="J189" s="33"/>
      <c r="K189" s="33"/>
      <c r="L189" s="33" t="s">
        <v>711</v>
      </c>
      <c r="M189" s="33" t="s">
        <v>712</v>
      </c>
      <c r="N189" s="29" t="s">
        <v>138</v>
      </c>
      <c r="O189" s="58"/>
    </row>
    <row r="190" spans="1:15" s="1" customFormat="1" ht="48.75" customHeight="1">
      <c r="A190" s="33">
        <v>5</v>
      </c>
      <c r="B190" s="31" t="s">
        <v>713</v>
      </c>
      <c r="C190" s="31" t="s">
        <v>714</v>
      </c>
      <c r="D190" s="33">
        <v>25000</v>
      </c>
      <c r="E190" s="33" t="s">
        <v>633</v>
      </c>
      <c r="F190" s="33" t="s">
        <v>111</v>
      </c>
      <c r="G190" s="33">
        <v>0</v>
      </c>
      <c r="H190" s="29">
        <v>2800</v>
      </c>
      <c r="I190" s="33"/>
      <c r="J190" s="33"/>
      <c r="K190" s="33"/>
      <c r="L190" s="33" t="s">
        <v>715</v>
      </c>
      <c r="M190" s="33" t="s">
        <v>666</v>
      </c>
      <c r="N190" s="33" t="s">
        <v>158</v>
      </c>
      <c r="O190" s="55"/>
    </row>
    <row r="191" spans="1:15" s="1" customFormat="1" ht="45" customHeight="1">
      <c r="A191" s="39">
        <v>6</v>
      </c>
      <c r="B191" s="31" t="s">
        <v>716</v>
      </c>
      <c r="C191" s="31" t="s">
        <v>717</v>
      </c>
      <c r="D191" s="33">
        <v>50575</v>
      </c>
      <c r="E191" s="33" t="s">
        <v>633</v>
      </c>
      <c r="F191" s="33" t="s">
        <v>181</v>
      </c>
      <c r="G191" s="33">
        <v>0</v>
      </c>
      <c r="H191" s="29">
        <v>20000</v>
      </c>
      <c r="I191" s="33"/>
      <c r="J191" s="33"/>
      <c r="K191" s="33"/>
      <c r="L191" s="33" t="s">
        <v>77</v>
      </c>
      <c r="M191" s="91" t="s">
        <v>718</v>
      </c>
      <c r="N191" s="33" t="s">
        <v>158</v>
      </c>
      <c r="O191" s="55"/>
    </row>
    <row r="192" spans="1:15" s="11" customFormat="1" ht="46.5" customHeight="1">
      <c r="A192" s="33">
        <v>7</v>
      </c>
      <c r="B192" s="43" t="s">
        <v>719</v>
      </c>
      <c r="C192" s="83" t="s">
        <v>720</v>
      </c>
      <c r="D192" s="82">
        <v>13692</v>
      </c>
      <c r="E192" s="82" t="s">
        <v>721</v>
      </c>
      <c r="F192" s="82" t="s">
        <v>181</v>
      </c>
      <c r="G192" s="33">
        <v>0</v>
      </c>
      <c r="H192" s="44">
        <v>6800</v>
      </c>
      <c r="I192" s="87"/>
      <c r="J192" s="83"/>
      <c r="K192" s="87"/>
      <c r="L192" s="82" t="s">
        <v>722</v>
      </c>
      <c r="M192" s="82" t="s">
        <v>723</v>
      </c>
      <c r="N192" s="33" t="s">
        <v>158</v>
      </c>
      <c r="O192" s="88"/>
    </row>
    <row r="193" spans="1:15" s="3" customFormat="1" ht="75" customHeight="1">
      <c r="A193" s="39">
        <v>8</v>
      </c>
      <c r="B193" s="31" t="s">
        <v>724</v>
      </c>
      <c r="C193" s="31" t="s">
        <v>725</v>
      </c>
      <c r="D193" s="33">
        <v>210000</v>
      </c>
      <c r="E193" s="33" t="s">
        <v>430</v>
      </c>
      <c r="F193" s="33" t="s">
        <v>32</v>
      </c>
      <c r="G193" s="33">
        <v>180000</v>
      </c>
      <c r="H193" s="33">
        <v>30000</v>
      </c>
      <c r="I193" s="33"/>
      <c r="J193" s="33"/>
      <c r="K193" s="33"/>
      <c r="L193" s="33" t="s">
        <v>726</v>
      </c>
      <c r="M193" s="33" t="s">
        <v>727</v>
      </c>
      <c r="N193" s="33" t="s">
        <v>178</v>
      </c>
      <c r="O193" s="58"/>
    </row>
    <row r="194" spans="1:15" s="3" customFormat="1" ht="66" customHeight="1">
      <c r="A194" s="33">
        <v>9</v>
      </c>
      <c r="B194" s="50" t="s">
        <v>728</v>
      </c>
      <c r="C194" s="50" t="s">
        <v>729</v>
      </c>
      <c r="D194" s="51">
        <v>30630</v>
      </c>
      <c r="E194" s="51" t="s">
        <v>430</v>
      </c>
      <c r="F194" s="33" t="s">
        <v>42</v>
      </c>
      <c r="G194" s="33">
        <v>12000</v>
      </c>
      <c r="H194" s="52">
        <v>12000</v>
      </c>
      <c r="I194" s="33"/>
      <c r="J194" s="33"/>
      <c r="K194" s="33"/>
      <c r="L194" s="33" t="s">
        <v>418</v>
      </c>
      <c r="M194" s="33" t="s">
        <v>730</v>
      </c>
      <c r="N194" s="29" t="s">
        <v>217</v>
      </c>
      <c r="O194" s="58"/>
    </row>
    <row r="195" spans="1:15" s="3" customFormat="1" ht="39.75" customHeight="1">
      <c r="A195" s="39">
        <v>10</v>
      </c>
      <c r="B195" s="31" t="s">
        <v>731</v>
      </c>
      <c r="C195" s="31" t="s">
        <v>732</v>
      </c>
      <c r="D195" s="33">
        <v>30000</v>
      </c>
      <c r="E195" s="33" t="s">
        <v>430</v>
      </c>
      <c r="F195" s="33" t="s">
        <v>111</v>
      </c>
      <c r="G195" s="52">
        <v>0</v>
      </c>
      <c r="H195" s="33">
        <v>8000</v>
      </c>
      <c r="I195" s="33"/>
      <c r="J195" s="33"/>
      <c r="K195" s="33"/>
      <c r="L195" s="33" t="s">
        <v>77</v>
      </c>
      <c r="M195" s="33" t="s">
        <v>733</v>
      </c>
      <c r="N195" s="29" t="s">
        <v>242</v>
      </c>
      <c r="O195" s="58"/>
    </row>
    <row r="196" spans="1:15" s="3" customFormat="1" ht="57.75" customHeight="1">
      <c r="A196" s="33">
        <v>11</v>
      </c>
      <c r="B196" s="31" t="s">
        <v>734</v>
      </c>
      <c r="C196" s="31" t="s">
        <v>735</v>
      </c>
      <c r="D196" s="33">
        <v>110000</v>
      </c>
      <c r="E196" s="33" t="s">
        <v>736</v>
      </c>
      <c r="F196" s="33" t="s">
        <v>670</v>
      </c>
      <c r="G196" s="33">
        <v>64908</v>
      </c>
      <c r="H196" s="33">
        <v>8000</v>
      </c>
      <c r="I196" s="33"/>
      <c r="J196" s="33"/>
      <c r="K196" s="33"/>
      <c r="L196" s="33" t="s">
        <v>737</v>
      </c>
      <c r="M196" s="33" t="s">
        <v>738</v>
      </c>
      <c r="N196" s="29" t="s">
        <v>242</v>
      </c>
      <c r="O196" s="58"/>
    </row>
    <row r="197" spans="1:15" s="3" customFormat="1" ht="54.75" customHeight="1">
      <c r="A197" s="39">
        <v>12</v>
      </c>
      <c r="B197" s="31" t="s">
        <v>739</v>
      </c>
      <c r="C197" s="31" t="s">
        <v>740</v>
      </c>
      <c r="D197" s="39">
        <v>42142</v>
      </c>
      <c r="E197" s="33" t="s">
        <v>25</v>
      </c>
      <c r="F197" s="33" t="s">
        <v>181</v>
      </c>
      <c r="G197" s="29">
        <v>0</v>
      </c>
      <c r="H197" s="29">
        <v>7000</v>
      </c>
      <c r="I197" s="29"/>
      <c r="J197" s="29"/>
      <c r="K197" s="29"/>
      <c r="L197" s="33" t="s">
        <v>741</v>
      </c>
      <c r="M197" s="33" t="s">
        <v>742</v>
      </c>
      <c r="N197" s="33" t="s">
        <v>251</v>
      </c>
      <c r="O197" s="58"/>
    </row>
    <row r="198" spans="1:15" s="12" customFormat="1" ht="54" customHeight="1">
      <c r="A198" s="33">
        <v>13</v>
      </c>
      <c r="B198" s="31" t="s">
        <v>743</v>
      </c>
      <c r="C198" s="31" t="s">
        <v>744</v>
      </c>
      <c r="D198" s="32">
        <v>12000</v>
      </c>
      <c r="E198" s="33" t="s">
        <v>633</v>
      </c>
      <c r="F198" s="33" t="s">
        <v>42</v>
      </c>
      <c r="G198" s="29">
        <v>2000</v>
      </c>
      <c r="H198" s="29">
        <v>4000</v>
      </c>
      <c r="I198" s="29"/>
      <c r="J198" s="29"/>
      <c r="K198" s="29"/>
      <c r="L198" s="33" t="s">
        <v>745</v>
      </c>
      <c r="M198" s="33" t="s">
        <v>746</v>
      </c>
      <c r="N198" s="33" t="s">
        <v>251</v>
      </c>
      <c r="O198" s="89"/>
    </row>
    <row r="199" spans="1:15" s="4" customFormat="1" ht="27" customHeight="1">
      <c r="A199" s="29" t="s">
        <v>356</v>
      </c>
      <c r="B199" s="30" t="s">
        <v>747</v>
      </c>
      <c r="C199" s="31">
        <v>7</v>
      </c>
      <c r="D199" s="32">
        <f>SUM(D200:D206)</f>
        <v>5027974</v>
      </c>
      <c r="E199" s="29"/>
      <c r="F199" s="29"/>
      <c r="G199" s="29"/>
      <c r="H199" s="32">
        <f>SUM(H200:H206)</f>
        <v>322000</v>
      </c>
      <c r="I199" s="29"/>
      <c r="J199" s="29"/>
      <c r="K199" s="29"/>
      <c r="L199" s="29"/>
      <c r="M199" s="29"/>
      <c r="N199" s="29"/>
      <c r="O199" s="59"/>
    </row>
    <row r="200" spans="1:15" s="9" customFormat="1" ht="36" customHeight="1">
      <c r="A200" s="33">
        <v>1</v>
      </c>
      <c r="B200" s="31" t="s">
        <v>748</v>
      </c>
      <c r="C200" s="31" t="s">
        <v>749</v>
      </c>
      <c r="D200" s="33">
        <v>4000000</v>
      </c>
      <c r="E200" s="33" t="s">
        <v>25</v>
      </c>
      <c r="F200" s="33" t="s">
        <v>76</v>
      </c>
      <c r="G200" s="33">
        <v>0</v>
      </c>
      <c r="H200" s="33">
        <v>100000</v>
      </c>
      <c r="I200" s="33"/>
      <c r="J200" s="33"/>
      <c r="K200" s="33"/>
      <c r="L200" s="33" t="s">
        <v>750</v>
      </c>
      <c r="M200" s="29" t="s">
        <v>363</v>
      </c>
      <c r="N200" s="29" t="s">
        <v>363</v>
      </c>
      <c r="O200" s="72"/>
    </row>
    <row r="201" spans="1:15" s="3" customFormat="1" ht="63.75" customHeight="1">
      <c r="A201" s="33">
        <v>2</v>
      </c>
      <c r="B201" s="31" t="s">
        <v>751</v>
      </c>
      <c r="C201" s="31" t="s">
        <v>752</v>
      </c>
      <c r="D201" s="93">
        <v>137811</v>
      </c>
      <c r="E201" s="33" t="s">
        <v>753</v>
      </c>
      <c r="F201" s="33" t="s">
        <v>377</v>
      </c>
      <c r="G201" s="33">
        <v>53814</v>
      </c>
      <c r="H201" s="125">
        <v>140000</v>
      </c>
      <c r="I201" s="33"/>
      <c r="J201" s="33"/>
      <c r="K201" s="33"/>
      <c r="L201" s="33" t="s">
        <v>754</v>
      </c>
      <c r="M201" s="33" t="s">
        <v>755</v>
      </c>
      <c r="N201" s="33" t="s">
        <v>363</v>
      </c>
      <c r="O201" s="58"/>
    </row>
    <row r="202" spans="1:15" s="3" customFormat="1" ht="48.75" customHeight="1">
      <c r="A202" s="33">
        <v>3</v>
      </c>
      <c r="B202" s="31" t="s">
        <v>756</v>
      </c>
      <c r="C202" s="31" t="s">
        <v>757</v>
      </c>
      <c r="D202" s="93">
        <v>203833</v>
      </c>
      <c r="E202" s="33" t="s">
        <v>753</v>
      </c>
      <c r="F202" s="33" t="s">
        <v>377</v>
      </c>
      <c r="G202" s="33">
        <v>50000</v>
      </c>
      <c r="H202" s="126"/>
      <c r="I202" s="33"/>
      <c r="J202" s="33"/>
      <c r="K202" s="33"/>
      <c r="L202" s="33" t="s">
        <v>758</v>
      </c>
      <c r="M202" s="33" t="s">
        <v>755</v>
      </c>
      <c r="N202" s="33" t="s">
        <v>363</v>
      </c>
      <c r="O202" s="58"/>
    </row>
    <row r="203" spans="1:15" s="3" customFormat="1" ht="36.75" customHeight="1">
      <c r="A203" s="33">
        <v>4</v>
      </c>
      <c r="B203" s="31" t="s">
        <v>759</v>
      </c>
      <c r="C203" s="31" t="s">
        <v>760</v>
      </c>
      <c r="D203" s="93">
        <v>203539</v>
      </c>
      <c r="E203" s="33" t="s">
        <v>753</v>
      </c>
      <c r="F203" s="33" t="s">
        <v>377</v>
      </c>
      <c r="G203" s="33">
        <v>130000</v>
      </c>
      <c r="H203" s="127"/>
      <c r="I203" s="33"/>
      <c r="J203" s="33"/>
      <c r="K203" s="33"/>
      <c r="L203" s="33" t="s">
        <v>761</v>
      </c>
      <c r="M203" s="33" t="s">
        <v>755</v>
      </c>
      <c r="N203" s="33" t="s">
        <v>363</v>
      </c>
      <c r="O203" s="58"/>
    </row>
    <row r="204" spans="1:15" s="3" customFormat="1" ht="61.5" customHeight="1">
      <c r="A204" s="33">
        <v>5</v>
      </c>
      <c r="B204" s="31" t="s">
        <v>762</v>
      </c>
      <c r="C204" s="94" t="s">
        <v>763</v>
      </c>
      <c r="D204" s="33">
        <v>42655</v>
      </c>
      <c r="E204" s="95" t="s">
        <v>25</v>
      </c>
      <c r="F204" s="33" t="s">
        <v>764</v>
      </c>
      <c r="G204" s="33">
        <v>0</v>
      </c>
      <c r="H204" s="33">
        <v>22000</v>
      </c>
      <c r="I204" s="33"/>
      <c r="J204" s="33"/>
      <c r="K204" s="33"/>
      <c r="L204" s="95" t="s">
        <v>765</v>
      </c>
      <c r="M204" s="33" t="s">
        <v>766</v>
      </c>
      <c r="N204" s="33" t="s">
        <v>178</v>
      </c>
      <c r="O204" s="58"/>
    </row>
    <row r="205" spans="1:15" s="3" customFormat="1" ht="64.5" customHeight="1">
      <c r="A205" s="33">
        <v>6</v>
      </c>
      <c r="B205" s="31" t="s">
        <v>767</v>
      </c>
      <c r="C205" s="31" t="s">
        <v>768</v>
      </c>
      <c r="D205" s="33">
        <v>410136</v>
      </c>
      <c r="E205" s="33" t="s">
        <v>25</v>
      </c>
      <c r="F205" s="33" t="s">
        <v>96</v>
      </c>
      <c r="G205" s="33">
        <v>15000</v>
      </c>
      <c r="H205" s="33">
        <v>40000</v>
      </c>
      <c r="I205" s="25"/>
      <c r="J205" s="25"/>
      <c r="K205" s="25"/>
      <c r="L205" s="33" t="s">
        <v>769</v>
      </c>
      <c r="M205" s="33" t="s">
        <v>770</v>
      </c>
      <c r="N205" s="29" t="s">
        <v>178</v>
      </c>
      <c r="O205" s="58"/>
    </row>
    <row r="206" spans="1:15" s="9" customFormat="1" ht="90.75" customHeight="1">
      <c r="A206" s="33">
        <v>7</v>
      </c>
      <c r="B206" s="31" t="s">
        <v>771</v>
      </c>
      <c r="C206" s="31" t="s">
        <v>772</v>
      </c>
      <c r="D206" s="33">
        <v>30000</v>
      </c>
      <c r="E206" s="33" t="s">
        <v>25</v>
      </c>
      <c r="F206" s="33" t="s">
        <v>175</v>
      </c>
      <c r="G206" s="33">
        <v>0</v>
      </c>
      <c r="H206" s="33">
        <v>20000</v>
      </c>
      <c r="I206" s="33"/>
      <c r="J206" s="33"/>
      <c r="K206" s="33"/>
      <c r="L206" s="33" t="s">
        <v>193</v>
      </c>
      <c r="M206" s="33" t="s">
        <v>773</v>
      </c>
      <c r="N206" s="33" t="s">
        <v>251</v>
      </c>
      <c r="O206" s="72"/>
    </row>
    <row r="207" spans="1:15" s="4" customFormat="1" ht="24.75" customHeight="1">
      <c r="A207" s="29" t="s">
        <v>583</v>
      </c>
      <c r="B207" s="30" t="s">
        <v>774</v>
      </c>
      <c r="C207" s="31">
        <v>115</v>
      </c>
      <c r="D207" s="32">
        <f>SUM(D208:D322)</f>
        <v>18530543</v>
      </c>
      <c r="E207" s="29"/>
      <c r="F207" s="29"/>
      <c r="G207" s="29"/>
      <c r="H207" s="32">
        <f>SUM(H208:H322)</f>
        <v>3720700</v>
      </c>
      <c r="I207" s="29"/>
      <c r="J207" s="29"/>
      <c r="K207" s="29"/>
      <c r="L207" s="29"/>
      <c r="M207" s="29"/>
      <c r="N207" s="29"/>
      <c r="O207" s="59"/>
    </row>
    <row r="208" spans="1:15" s="9" customFormat="1" ht="58.5" customHeight="1">
      <c r="A208" s="33">
        <v>1</v>
      </c>
      <c r="B208" s="31" t="s">
        <v>775</v>
      </c>
      <c r="C208" s="31" t="s">
        <v>776</v>
      </c>
      <c r="D208" s="33">
        <v>252501</v>
      </c>
      <c r="E208" s="33" t="s">
        <v>465</v>
      </c>
      <c r="F208" s="33" t="s">
        <v>96</v>
      </c>
      <c r="G208" s="33">
        <v>108659</v>
      </c>
      <c r="H208" s="33">
        <v>60000</v>
      </c>
      <c r="I208" s="33">
        <v>10</v>
      </c>
      <c r="J208" s="33">
        <v>10</v>
      </c>
      <c r="K208" s="33">
        <v>10</v>
      </c>
      <c r="L208" s="33" t="s">
        <v>777</v>
      </c>
      <c r="M208" s="33" t="s">
        <v>778</v>
      </c>
      <c r="N208" s="33" t="s">
        <v>363</v>
      </c>
      <c r="O208" s="72"/>
    </row>
    <row r="209" spans="1:15" s="5" customFormat="1" ht="49.5" customHeight="1">
      <c r="A209" s="33">
        <v>2</v>
      </c>
      <c r="B209" s="37" t="s">
        <v>779</v>
      </c>
      <c r="C209" s="37" t="s">
        <v>780</v>
      </c>
      <c r="D209" s="85">
        <v>163667</v>
      </c>
      <c r="E209" s="38" t="s">
        <v>430</v>
      </c>
      <c r="F209" s="38" t="s">
        <v>32</v>
      </c>
      <c r="G209" s="29">
        <v>69520</v>
      </c>
      <c r="H209" s="29">
        <v>15000</v>
      </c>
      <c r="I209" s="60"/>
      <c r="J209" s="60"/>
      <c r="K209" s="60"/>
      <c r="L209" s="33" t="s">
        <v>781</v>
      </c>
      <c r="M209" s="33" t="s">
        <v>617</v>
      </c>
      <c r="N209" s="29" t="s">
        <v>29</v>
      </c>
      <c r="O209" s="61"/>
    </row>
    <row r="210" spans="1:15" s="5" customFormat="1" ht="46.5" customHeight="1">
      <c r="A210" s="33">
        <v>3</v>
      </c>
      <c r="B210" s="37" t="s">
        <v>782</v>
      </c>
      <c r="C210" s="37" t="s">
        <v>783</v>
      </c>
      <c r="D210" s="85">
        <v>100000</v>
      </c>
      <c r="E210" s="38" t="s">
        <v>25</v>
      </c>
      <c r="F210" s="38" t="s">
        <v>85</v>
      </c>
      <c r="G210" s="29">
        <v>0</v>
      </c>
      <c r="H210" s="29">
        <v>25000</v>
      </c>
      <c r="I210" s="60"/>
      <c r="J210" s="60"/>
      <c r="K210" s="60"/>
      <c r="L210" s="33" t="s">
        <v>171</v>
      </c>
      <c r="M210" s="33" t="s">
        <v>784</v>
      </c>
      <c r="N210" s="33" t="s">
        <v>29</v>
      </c>
      <c r="O210" s="61"/>
    </row>
    <row r="211" spans="1:15" s="5" customFormat="1" ht="48.75" customHeight="1">
      <c r="A211" s="33">
        <v>4</v>
      </c>
      <c r="B211" s="37" t="s">
        <v>785</v>
      </c>
      <c r="C211" s="37" t="s">
        <v>786</v>
      </c>
      <c r="D211" s="85">
        <v>67000</v>
      </c>
      <c r="E211" s="38" t="s">
        <v>25</v>
      </c>
      <c r="F211" s="38" t="s">
        <v>360</v>
      </c>
      <c r="G211" s="29">
        <v>0</v>
      </c>
      <c r="H211" s="29">
        <v>10000</v>
      </c>
      <c r="I211" s="60"/>
      <c r="J211" s="60"/>
      <c r="K211" s="60"/>
      <c r="L211" s="33" t="s">
        <v>171</v>
      </c>
      <c r="M211" s="33" t="s">
        <v>787</v>
      </c>
      <c r="N211" s="33" t="s">
        <v>29</v>
      </c>
      <c r="O211" s="61"/>
    </row>
    <row r="212" spans="1:15" s="5" customFormat="1" ht="49.5" customHeight="1">
      <c r="A212" s="33">
        <v>5</v>
      </c>
      <c r="B212" s="37" t="s">
        <v>788</v>
      </c>
      <c r="C212" s="37" t="s">
        <v>789</v>
      </c>
      <c r="D212" s="85">
        <v>26730</v>
      </c>
      <c r="E212" s="38" t="s">
        <v>25</v>
      </c>
      <c r="F212" s="38" t="s">
        <v>42</v>
      </c>
      <c r="G212" s="29">
        <v>0</v>
      </c>
      <c r="H212" s="29">
        <v>5000</v>
      </c>
      <c r="I212" s="60"/>
      <c r="J212" s="60"/>
      <c r="K212" s="60"/>
      <c r="L212" s="33" t="s">
        <v>171</v>
      </c>
      <c r="M212" s="33" t="s">
        <v>790</v>
      </c>
      <c r="N212" s="33" t="s">
        <v>29</v>
      </c>
      <c r="O212" s="61"/>
    </row>
    <row r="213" spans="1:15" s="5" customFormat="1" ht="54" customHeight="1">
      <c r="A213" s="33">
        <v>6</v>
      </c>
      <c r="B213" s="31" t="s">
        <v>791</v>
      </c>
      <c r="C213" s="31" t="s">
        <v>792</v>
      </c>
      <c r="D213" s="96">
        <v>43090</v>
      </c>
      <c r="E213" s="29" t="s">
        <v>25</v>
      </c>
      <c r="F213" s="33" t="s">
        <v>85</v>
      </c>
      <c r="G213" s="29">
        <v>0</v>
      </c>
      <c r="H213" s="29">
        <v>6500</v>
      </c>
      <c r="I213" s="60"/>
      <c r="J213" s="60"/>
      <c r="K213" s="60"/>
      <c r="L213" s="33" t="s">
        <v>171</v>
      </c>
      <c r="M213" s="33" t="s">
        <v>285</v>
      </c>
      <c r="N213" s="33" t="s">
        <v>29</v>
      </c>
      <c r="O213" s="61"/>
    </row>
    <row r="214" spans="1:15" s="5" customFormat="1" ht="49.5" customHeight="1">
      <c r="A214" s="33">
        <v>7</v>
      </c>
      <c r="B214" s="37" t="s">
        <v>793</v>
      </c>
      <c r="C214" s="37" t="s">
        <v>794</v>
      </c>
      <c r="D214" s="85">
        <v>205800</v>
      </c>
      <c r="E214" s="38" t="s">
        <v>91</v>
      </c>
      <c r="F214" s="38" t="s">
        <v>85</v>
      </c>
      <c r="G214" s="29">
        <v>0</v>
      </c>
      <c r="H214" s="29">
        <v>12500</v>
      </c>
      <c r="I214" s="60"/>
      <c r="J214" s="60"/>
      <c r="K214" s="60"/>
      <c r="L214" s="33" t="s">
        <v>171</v>
      </c>
      <c r="M214" s="33" t="s">
        <v>285</v>
      </c>
      <c r="N214" s="33" t="s">
        <v>29</v>
      </c>
      <c r="O214" s="61"/>
    </row>
    <row r="215" spans="1:15" s="5" customFormat="1" ht="49.5" customHeight="1">
      <c r="A215" s="33">
        <v>8</v>
      </c>
      <c r="B215" s="31" t="s">
        <v>795</v>
      </c>
      <c r="C215" s="37" t="s">
        <v>796</v>
      </c>
      <c r="D215" s="85">
        <v>42880</v>
      </c>
      <c r="E215" s="29" t="s">
        <v>25</v>
      </c>
      <c r="F215" s="33" t="s">
        <v>85</v>
      </c>
      <c r="G215" s="29">
        <v>0</v>
      </c>
      <c r="H215" s="29">
        <v>6500</v>
      </c>
      <c r="I215" s="60"/>
      <c r="J215" s="60"/>
      <c r="K215" s="60"/>
      <c r="L215" s="33" t="s">
        <v>171</v>
      </c>
      <c r="M215" s="33" t="s">
        <v>285</v>
      </c>
      <c r="N215" s="33" t="s">
        <v>29</v>
      </c>
      <c r="O215" s="61"/>
    </row>
    <row r="216" spans="1:15" ht="39.75" customHeight="1">
      <c r="A216" s="33">
        <v>9</v>
      </c>
      <c r="B216" s="31" t="s">
        <v>797</v>
      </c>
      <c r="C216" s="31" t="s">
        <v>798</v>
      </c>
      <c r="D216" s="44">
        <v>317601</v>
      </c>
      <c r="E216" s="35" t="s">
        <v>25</v>
      </c>
      <c r="F216" s="33" t="s">
        <v>42</v>
      </c>
      <c r="G216" s="33">
        <v>18416</v>
      </c>
      <c r="H216" s="33">
        <v>90000</v>
      </c>
      <c r="I216" s="33"/>
      <c r="J216" s="33"/>
      <c r="K216" s="33"/>
      <c r="L216" s="33" t="s">
        <v>799</v>
      </c>
      <c r="M216" s="33" t="s">
        <v>800</v>
      </c>
      <c r="N216" s="29" t="s">
        <v>79</v>
      </c>
      <c r="O216" s="54"/>
    </row>
    <row r="217" spans="1:15" ht="37.5" customHeight="1">
      <c r="A217" s="33">
        <v>10</v>
      </c>
      <c r="B217" s="31" t="s">
        <v>801</v>
      </c>
      <c r="C217" s="31" t="s">
        <v>802</v>
      </c>
      <c r="D217" s="44">
        <v>291611</v>
      </c>
      <c r="E217" s="35" t="s">
        <v>25</v>
      </c>
      <c r="F217" s="33" t="s">
        <v>85</v>
      </c>
      <c r="G217" s="33">
        <v>133795</v>
      </c>
      <c r="H217" s="33">
        <v>120000</v>
      </c>
      <c r="I217" s="33"/>
      <c r="J217" s="33"/>
      <c r="K217" s="33"/>
      <c r="L217" s="33" t="s">
        <v>799</v>
      </c>
      <c r="M217" s="33" t="s">
        <v>803</v>
      </c>
      <c r="N217" s="29" t="s">
        <v>79</v>
      </c>
      <c r="O217" s="54"/>
    </row>
    <row r="218" spans="1:15" s="3" customFormat="1" ht="34.5" customHeight="1">
      <c r="A218" s="33">
        <v>11</v>
      </c>
      <c r="B218" s="31" t="s">
        <v>804</v>
      </c>
      <c r="C218" s="31" t="s">
        <v>805</v>
      </c>
      <c r="D218" s="39">
        <v>210000</v>
      </c>
      <c r="E218" s="35" t="s">
        <v>25</v>
      </c>
      <c r="F218" s="33" t="s">
        <v>111</v>
      </c>
      <c r="G218" s="33">
        <v>0</v>
      </c>
      <c r="H218" s="33">
        <v>75000</v>
      </c>
      <c r="I218" s="33"/>
      <c r="J218" s="33"/>
      <c r="K218" s="33"/>
      <c r="L218" s="33" t="s">
        <v>77</v>
      </c>
      <c r="M218" s="33" t="s">
        <v>806</v>
      </c>
      <c r="N218" s="29" t="s">
        <v>79</v>
      </c>
      <c r="O218" s="58"/>
    </row>
    <row r="219" spans="1:15" s="15" customFormat="1" ht="36.75" customHeight="1">
      <c r="A219" s="33">
        <v>12</v>
      </c>
      <c r="B219" s="31" t="s">
        <v>807</v>
      </c>
      <c r="C219" s="31" t="s">
        <v>808</v>
      </c>
      <c r="D219" s="33">
        <v>140000</v>
      </c>
      <c r="E219" s="33" t="s">
        <v>25</v>
      </c>
      <c r="F219" s="33" t="s">
        <v>85</v>
      </c>
      <c r="G219" s="33">
        <v>36000</v>
      </c>
      <c r="H219" s="33">
        <v>40000</v>
      </c>
      <c r="I219" s="33"/>
      <c r="J219" s="33"/>
      <c r="K219" s="33"/>
      <c r="L219" s="33" t="s">
        <v>33</v>
      </c>
      <c r="M219" s="33" t="s">
        <v>809</v>
      </c>
      <c r="N219" s="33" t="s">
        <v>79</v>
      </c>
      <c r="O219" s="100"/>
    </row>
    <row r="220" spans="1:15" s="3" customFormat="1" ht="37.5" customHeight="1">
      <c r="A220" s="33">
        <v>13</v>
      </c>
      <c r="B220" s="31" t="s">
        <v>810</v>
      </c>
      <c r="C220" s="31" t="s">
        <v>811</v>
      </c>
      <c r="D220" s="33">
        <v>450000</v>
      </c>
      <c r="E220" s="33" t="s">
        <v>25</v>
      </c>
      <c r="F220" s="33" t="s">
        <v>283</v>
      </c>
      <c r="G220" s="33">
        <v>330479</v>
      </c>
      <c r="H220" s="33">
        <v>15000</v>
      </c>
      <c r="I220" s="33"/>
      <c r="J220" s="33"/>
      <c r="K220" s="33"/>
      <c r="L220" s="33" t="s">
        <v>812</v>
      </c>
      <c r="M220" s="33" t="s">
        <v>813</v>
      </c>
      <c r="N220" s="33" t="s">
        <v>79</v>
      </c>
      <c r="O220" s="58"/>
    </row>
    <row r="221" spans="1:15" s="3" customFormat="1" ht="45" customHeight="1">
      <c r="A221" s="33">
        <v>14</v>
      </c>
      <c r="B221" s="31" t="s">
        <v>814</v>
      </c>
      <c r="C221" s="31" t="s">
        <v>815</v>
      </c>
      <c r="D221" s="33">
        <v>550000</v>
      </c>
      <c r="E221" s="33" t="s">
        <v>25</v>
      </c>
      <c r="F221" s="33" t="s">
        <v>135</v>
      </c>
      <c r="G221" s="33">
        <v>102551</v>
      </c>
      <c r="H221" s="33">
        <v>20000</v>
      </c>
      <c r="I221" s="33"/>
      <c r="J221" s="33"/>
      <c r="K221" s="33"/>
      <c r="L221" s="33" t="s">
        <v>454</v>
      </c>
      <c r="M221" s="33" t="s">
        <v>816</v>
      </c>
      <c r="N221" s="33" t="s">
        <v>79</v>
      </c>
      <c r="O221" s="58"/>
    </row>
    <row r="222" spans="1:15" s="3" customFormat="1" ht="36" customHeight="1">
      <c r="A222" s="33">
        <v>15</v>
      </c>
      <c r="B222" s="31" t="s">
        <v>817</v>
      </c>
      <c r="C222" s="31" t="s">
        <v>818</v>
      </c>
      <c r="D222" s="33">
        <v>253000</v>
      </c>
      <c r="E222" s="33" t="s">
        <v>25</v>
      </c>
      <c r="F222" s="33" t="s">
        <v>342</v>
      </c>
      <c r="G222" s="33">
        <v>98114</v>
      </c>
      <c r="H222" s="33">
        <v>10000</v>
      </c>
      <c r="I222" s="33"/>
      <c r="J222" s="33"/>
      <c r="K222" s="33"/>
      <c r="L222" s="33" t="s">
        <v>33</v>
      </c>
      <c r="M222" s="33" t="s">
        <v>819</v>
      </c>
      <c r="N222" s="33" t="s">
        <v>79</v>
      </c>
      <c r="O222" s="58"/>
    </row>
    <row r="223" spans="1:15" s="3" customFormat="1" ht="36" customHeight="1">
      <c r="A223" s="33">
        <v>16</v>
      </c>
      <c r="B223" s="31" t="s">
        <v>820</v>
      </c>
      <c r="C223" s="31" t="s">
        <v>821</v>
      </c>
      <c r="D223" s="33">
        <v>20000</v>
      </c>
      <c r="E223" s="33" t="s">
        <v>25</v>
      </c>
      <c r="F223" s="33" t="s">
        <v>96</v>
      </c>
      <c r="G223" s="33">
        <v>12107</v>
      </c>
      <c r="H223" s="33">
        <v>2500</v>
      </c>
      <c r="I223" s="33"/>
      <c r="J223" s="33"/>
      <c r="K223" s="33"/>
      <c r="L223" s="33" t="s">
        <v>33</v>
      </c>
      <c r="M223" s="33" t="s">
        <v>822</v>
      </c>
      <c r="N223" s="33" t="s">
        <v>79</v>
      </c>
      <c r="O223" s="58"/>
    </row>
    <row r="224" spans="1:15" s="3" customFormat="1" ht="33.75" customHeight="1">
      <c r="A224" s="33">
        <v>17</v>
      </c>
      <c r="B224" s="31" t="s">
        <v>823</v>
      </c>
      <c r="C224" s="31" t="s">
        <v>821</v>
      </c>
      <c r="D224" s="33">
        <v>18950</v>
      </c>
      <c r="E224" s="33" t="s">
        <v>25</v>
      </c>
      <c r="F224" s="33" t="s">
        <v>96</v>
      </c>
      <c r="G224" s="33">
        <v>12292</v>
      </c>
      <c r="H224" s="33">
        <v>2500</v>
      </c>
      <c r="I224" s="33"/>
      <c r="J224" s="33"/>
      <c r="K224" s="33"/>
      <c r="L224" s="33" t="s">
        <v>33</v>
      </c>
      <c r="M224" s="33" t="s">
        <v>824</v>
      </c>
      <c r="N224" s="33" t="s">
        <v>79</v>
      </c>
      <c r="O224" s="58"/>
    </row>
    <row r="225" spans="1:15" s="3" customFormat="1" ht="62.25" customHeight="1">
      <c r="A225" s="33">
        <v>18</v>
      </c>
      <c r="B225" s="31" t="s">
        <v>825</v>
      </c>
      <c r="C225" s="31" t="s">
        <v>826</v>
      </c>
      <c r="D225" s="39">
        <v>48422</v>
      </c>
      <c r="E225" s="29" t="s">
        <v>25</v>
      </c>
      <c r="F225" s="33" t="s">
        <v>42</v>
      </c>
      <c r="G225" s="33">
        <v>3000</v>
      </c>
      <c r="H225" s="39">
        <v>16000</v>
      </c>
      <c r="I225" s="33"/>
      <c r="J225" s="33"/>
      <c r="K225" s="33"/>
      <c r="L225" s="33" t="s">
        <v>827</v>
      </c>
      <c r="M225" s="33" t="s">
        <v>370</v>
      </c>
      <c r="N225" s="29" t="s">
        <v>88</v>
      </c>
      <c r="O225" s="58"/>
    </row>
    <row r="226" spans="1:15" s="3" customFormat="1" ht="61.5" customHeight="1">
      <c r="A226" s="33">
        <v>19</v>
      </c>
      <c r="B226" s="31" t="s">
        <v>828</v>
      </c>
      <c r="C226" s="31" t="s">
        <v>829</v>
      </c>
      <c r="D226" s="33">
        <v>197719</v>
      </c>
      <c r="E226" s="33" t="s">
        <v>25</v>
      </c>
      <c r="F226" s="33" t="s">
        <v>85</v>
      </c>
      <c r="G226" s="33">
        <v>68000</v>
      </c>
      <c r="H226" s="33">
        <v>16000</v>
      </c>
      <c r="I226" s="33">
        <v>111.3</v>
      </c>
      <c r="J226" s="33"/>
      <c r="K226" s="33"/>
      <c r="L226" s="33" t="s">
        <v>830</v>
      </c>
      <c r="M226" s="33" t="s">
        <v>831</v>
      </c>
      <c r="N226" s="29" t="s">
        <v>88</v>
      </c>
      <c r="O226" s="58"/>
    </row>
    <row r="227" spans="1:15" s="3" customFormat="1" ht="42.75" customHeight="1">
      <c r="A227" s="33">
        <v>20</v>
      </c>
      <c r="B227" s="31" t="s">
        <v>832</v>
      </c>
      <c r="C227" s="31" t="s">
        <v>833</v>
      </c>
      <c r="D227" s="39">
        <v>25000</v>
      </c>
      <c r="E227" s="33" t="s">
        <v>25</v>
      </c>
      <c r="F227" s="33" t="s">
        <v>32</v>
      </c>
      <c r="G227" s="33">
        <v>23025</v>
      </c>
      <c r="H227" s="33">
        <v>2000</v>
      </c>
      <c r="I227" s="33"/>
      <c r="J227" s="33"/>
      <c r="K227" s="33"/>
      <c r="L227" s="33" t="s">
        <v>519</v>
      </c>
      <c r="M227" s="33" t="s">
        <v>834</v>
      </c>
      <c r="N227" s="29" t="s">
        <v>88</v>
      </c>
      <c r="O227" s="58"/>
    </row>
    <row r="228" spans="1:15" ht="72.75" customHeight="1">
      <c r="A228" s="33">
        <v>21</v>
      </c>
      <c r="B228" s="31" t="s">
        <v>835</v>
      </c>
      <c r="C228" s="31" t="s">
        <v>836</v>
      </c>
      <c r="D228" s="44">
        <v>58000</v>
      </c>
      <c r="E228" s="33" t="s">
        <v>91</v>
      </c>
      <c r="F228" s="33" t="s">
        <v>42</v>
      </c>
      <c r="G228" s="33">
        <v>18000</v>
      </c>
      <c r="H228" s="33">
        <v>10000</v>
      </c>
      <c r="I228" s="33">
        <v>39</v>
      </c>
      <c r="J228" s="33"/>
      <c r="K228" s="33"/>
      <c r="L228" s="33" t="s">
        <v>837</v>
      </c>
      <c r="M228" s="33" t="s">
        <v>838</v>
      </c>
      <c r="N228" s="29" t="s">
        <v>88</v>
      </c>
      <c r="O228" s="54"/>
    </row>
    <row r="229" spans="1:15" ht="75" customHeight="1">
      <c r="A229" s="33">
        <v>22</v>
      </c>
      <c r="B229" s="31" t="s">
        <v>839</v>
      </c>
      <c r="C229" s="31" t="s">
        <v>840</v>
      </c>
      <c r="D229" s="44">
        <v>450000</v>
      </c>
      <c r="E229" s="33" t="s">
        <v>25</v>
      </c>
      <c r="F229" s="33" t="s">
        <v>42</v>
      </c>
      <c r="G229" s="33">
        <v>50000</v>
      </c>
      <c r="H229" s="33">
        <v>150000</v>
      </c>
      <c r="I229" s="33">
        <v>150</v>
      </c>
      <c r="J229" s="33"/>
      <c r="K229" s="33"/>
      <c r="L229" s="33" t="s">
        <v>841</v>
      </c>
      <c r="M229" s="33" t="s">
        <v>842</v>
      </c>
      <c r="N229" s="29" t="s">
        <v>88</v>
      </c>
      <c r="O229" s="54"/>
    </row>
    <row r="230" spans="1:15" s="16" customFormat="1" ht="67.5" customHeight="1">
      <c r="A230" s="33">
        <v>23</v>
      </c>
      <c r="B230" s="31" t="s">
        <v>843</v>
      </c>
      <c r="C230" s="31" t="s">
        <v>844</v>
      </c>
      <c r="D230" s="44">
        <v>190000</v>
      </c>
      <c r="E230" s="33" t="s">
        <v>25</v>
      </c>
      <c r="F230" s="33" t="s">
        <v>96</v>
      </c>
      <c r="G230" s="33">
        <v>103345</v>
      </c>
      <c r="H230" s="33">
        <v>20000</v>
      </c>
      <c r="I230" s="33"/>
      <c r="J230" s="33"/>
      <c r="K230" s="33"/>
      <c r="L230" s="33" t="s">
        <v>845</v>
      </c>
      <c r="M230" s="33" t="s">
        <v>846</v>
      </c>
      <c r="N230" s="29" t="s">
        <v>88</v>
      </c>
      <c r="O230" s="101"/>
    </row>
    <row r="231" spans="1:15" s="16" customFormat="1" ht="55.5" customHeight="1">
      <c r="A231" s="33">
        <v>24</v>
      </c>
      <c r="B231" s="31" t="s">
        <v>847</v>
      </c>
      <c r="C231" s="31" t="s">
        <v>848</v>
      </c>
      <c r="D231" s="44">
        <v>150000</v>
      </c>
      <c r="E231" s="33" t="s">
        <v>25</v>
      </c>
      <c r="F231" s="33" t="s">
        <v>96</v>
      </c>
      <c r="G231" s="33">
        <v>70000</v>
      </c>
      <c r="H231" s="33">
        <v>30000</v>
      </c>
      <c r="I231" s="33"/>
      <c r="J231" s="33"/>
      <c r="K231" s="33"/>
      <c r="L231" s="33" t="s">
        <v>849</v>
      </c>
      <c r="M231" s="33" t="s">
        <v>850</v>
      </c>
      <c r="N231" s="29" t="s">
        <v>88</v>
      </c>
      <c r="O231" s="101"/>
    </row>
    <row r="232" spans="1:15" s="16" customFormat="1" ht="60" customHeight="1">
      <c r="A232" s="33">
        <v>25</v>
      </c>
      <c r="B232" s="31" t="s">
        <v>851</v>
      </c>
      <c r="C232" s="31" t="s">
        <v>852</v>
      </c>
      <c r="D232" s="44">
        <v>260000</v>
      </c>
      <c r="E232" s="33" t="s">
        <v>25</v>
      </c>
      <c r="F232" s="33" t="s">
        <v>42</v>
      </c>
      <c r="G232" s="33">
        <v>150000</v>
      </c>
      <c r="H232" s="33">
        <v>20000</v>
      </c>
      <c r="I232" s="33"/>
      <c r="J232" s="33"/>
      <c r="K232" s="33"/>
      <c r="L232" s="33" t="s">
        <v>853</v>
      </c>
      <c r="M232" s="33" t="s">
        <v>854</v>
      </c>
      <c r="N232" s="29" t="s">
        <v>88</v>
      </c>
      <c r="O232" s="101"/>
    </row>
    <row r="233" spans="1:15" s="16" customFormat="1" ht="66" customHeight="1">
      <c r="A233" s="33">
        <v>26</v>
      </c>
      <c r="B233" s="31" t="s">
        <v>855</v>
      </c>
      <c r="C233" s="31" t="s">
        <v>856</v>
      </c>
      <c r="D233" s="44">
        <v>408058</v>
      </c>
      <c r="E233" s="33" t="s">
        <v>25</v>
      </c>
      <c r="F233" s="33" t="s">
        <v>42</v>
      </c>
      <c r="G233" s="33">
        <v>284000</v>
      </c>
      <c r="H233" s="33">
        <v>50000</v>
      </c>
      <c r="I233" s="33"/>
      <c r="J233" s="33"/>
      <c r="K233" s="33"/>
      <c r="L233" s="33" t="s">
        <v>857</v>
      </c>
      <c r="M233" s="33" t="s">
        <v>858</v>
      </c>
      <c r="N233" s="33" t="s">
        <v>88</v>
      </c>
      <c r="O233" s="101"/>
    </row>
    <row r="234" spans="1:15" s="16" customFormat="1" ht="63" customHeight="1">
      <c r="A234" s="33">
        <v>27</v>
      </c>
      <c r="B234" s="31" t="s">
        <v>859</v>
      </c>
      <c r="C234" s="31" t="s">
        <v>860</v>
      </c>
      <c r="D234" s="44">
        <v>60000</v>
      </c>
      <c r="E234" s="33" t="s">
        <v>25</v>
      </c>
      <c r="F234" s="33" t="s">
        <v>96</v>
      </c>
      <c r="G234" s="33">
        <v>38000</v>
      </c>
      <c r="H234" s="33">
        <v>10000</v>
      </c>
      <c r="I234" s="33"/>
      <c r="J234" s="33"/>
      <c r="K234" s="33"/>
      <c r="L234" s="33" t="s">
        <v>519</v>
      </c>
      <c r="M234" s="33" t="s">
        <v>861</v>
      </c>
      <c r="N234" s="33" t="s">
        <v>88</v>
      </c>
      <c r="O234" s="101"/>
    </row>
    <row r="235" spans="1:15" ht="54" customHeight="1">
      <c r="A235" s="33">
        <v>28</v>
      </c>
      <c r="B235" s="31" t="s">
        <v>862</v>
      </c>
      <c r="C235" s="31" t="s">
        <v>863</v>
      </c>
      <c r="D235" s="44">
        <v>595000</v>
      </c>
      <c r="E235" s="33" t="s">
        <v>25</v>
      </c>
      <c r="F235" s="33" t="s">
        <v>864</v>
      </c>
      <c r="G235" s="33">
        <v>0</v>
      </c>
      <c r="H235" s="33">
        <v>85000</v>
      </c>
      <c r="I235" s="33"/>
      <c r="J235" s="33"/>
      <c r="K235" s="33"/>
      <c r="L235" s="33" t="s">
        <v>865</v>
      </c>
      <c r="M235" s="33" t="s">
        <v>866</v>
      </c>
      <c r="N235" s="33" t="s">
        <v>88</v>
      </c>
      <c r="O235" s="54"/>
    </row>
    <row r="236" spans="1:15" s="3" customFormat="1" ht="66" customHeight="1">
      <c r="A236" s="33">
        <v>29</v>
      </c>
      <c r="B236" s="31" t="s">
        <v>867</v>
      </c>
      <c r="C236" s="31" t="s">
        <v>868</v>
      </c>
      <c r="D236" s="33">
        <v>140230</v>
      </c>
      <c r="E236" s="33" t="s">
        <v>25</v>
      </c>
      <c r="F236" s="33" t="s">
        <v>203</v>
      </c>
      <c r="G236" s="33">
        <v>132257</v>
      </c>
      <c r="H236" s="33">
        <v>6300</v>
      </c>
      <c r="I236" s="33"/>
      <c r="J236" s="33"/>
      <c r="K236" s="33"/>
      <c r="L236" s="33" t="s">
        <v>869</v>
      </c>
      <c r="M236" s="33" t="s">
        <v>870</v>
      </c>
      <c r="N236" s="33" t="s">
        <v>88</v>
      </c>
      <c r="O236" s="58"/>
    </row>
    <row r="237" spans="1:15" s="3" customFormat="1" ht="55.5" customHeight="1">
      <c r="A237" s="33">
        <v>30</v>
      </c>
      <c r="B237" s="31" t="s">
        <v>871</v>
      </c>
      <c r="C237" s="31" t="s">
        <v>872</v>
      </c>
      <c r="D237" s="33">
        <v>87150</v>
      </c>
      <c r="E237" s="33" t="s">
        <v>25</v>
      </c>
      <c r="F237" s="33" t="s">
        <v>32</v>
      </c>
      <c r="G237" s="33">
        <v>73086</v>
      </c>
      <c r="H237" s="33">
        <v>8000</v>
      </c>
      <c r="I237" s="33"/>
      <c r="J237" s="33"/>
      <c r="K237" s="33"/>
      <c r="L237" s="33" t="s">
        <v>519</v>
      </c>
      <c r="M237" s="33" t="s">
        <v>873</v>
      </c>
      <c r="N237" s="33" t="s">
        <v>88</v>
      </c>
      <c r="O237" s="58"/>
    </row>
    <row r="238" spans="1:15" s="3" customFormat="1" ht="69" customHeight="1">
      <c r="A238" s="33">
        <v>31</v>
      </c>
      <c r="B238" s="31" t="s">
        <v>874</v>
      </c>
      <c r="C238" s="31" t="s">
        <v>875</v>
      </c>
      <c r="D238" s="33">
        <v>88165</v>
      </c>
      <c r="E238" s="33" t="s">
        <v>430</v>
      </c>
      <c r="F238" s="33" t="s">
        <v>111</v>
      </c>
      <c r="G238" s="33">
        <v>0</v>
      </c>
      <c r="H238" s="33">
        <v>20000</v>
      </c>
      <c r="I238" s="33">
        <v>315</v>
      </c>
      <c r="J238" s="33"/>
      <c r="K238" s="33"/>
      <c r="L238" s="33" t="s">
        <v>876</v>
      </c>
      <c r="M238" s="77" t="s">
        <v>877</v>
      </c>
      <c r="N238" s="29" t="s">
        <v>113</v>
      </c>
      <c r="O238" s="58"/>
    </row>
    <row r="239" spans="1:15" s="3" customFormat="1" ht="37.5" customHeight="1">
      <c r="A239" s="33">
        <v>32</v>
      </c>
      <c r="B239" s="31" t="s">
        <v>878</v>
      </c>
      <c r="C239" s="31" t="s">
        <v>879</v>
      </c>
      <c r="D239" s="33">
        <v>104749</v>
      </c>
      <c r="E239" s="33" t="s">
        <v>492</v>
      </c>
      <c r="F239" s="33" t="s">
        <v>360</v>
      </c>
      <c r="G239" s="33">
        <v>0</v>
      </c>
      <c r="H239" s="33">
        <v>12000</v>
      </c>
      <c r="I239" s="33">
        <v>95</v>
      </c>
      <c r="J239" s="33"/>
      <c r="K239" s="33"/>
      <c r="L239" s="33" t="s">
        <v>77</v>
      </c>
      <c r="M239" s="77" t="s">
        <v>880</v>
      </c>
      <c r="N239" s="29" t="s">
        <v>113</v>
      </c>
      <c r="O239" s="58"/>
    </row>
    <row r="240" spans="1:15" s="12" customFormat="1" ht="39.75" customHeight="1">
      <c r="A240" s="33">
        <v>33</v>
      </c>
      <c r="B240" s="31" t="s">
        <v>881</v>
      </c>
      <c r="C240" s="31" t="s">
        <v>882</v>
      </c>
      <c r="D240" s="33">
        <v>87500</v>
      </c>
      <c r="E240" s="33" t="s">
        <v>883</v>
      </c>
      <c r="F240" s="33" t="s">
        <v>175</v>
      </c>
      <c r="G240" s="33">
        <v>0</v>
      </c>
      <c r="H240" s="33">
        <v>9000</v>
      </c>
      <c r="I240" s="33"/>
      <c r="J240" s="33"/>
      <c r="K240" s="33"/>
      <c r="L240" s="33" t="s">
        <v>77</v>
      </c>
      <c r="M240" s="31" t="s">
        <v>884</v>
      </c>
      <c r="N240" s="33" t="s">
        <v>113</v>
      </c>
      <c r="O240" s="89"/>
    </row>
    <row r="241" spans="1:15" s="3" customFormat="1" ht="49.5" customHeight="1">
      <c r="A241" s="33">
        <v>34</v>
      </c>
      <c r="B241" s="31" t="s">
        <v>885</v>
      </c>
      <c r="C241" s="31" t="s">
        <v>886</v>
      </c>
      <c r="D241" s="33">
        <v>780000</v>
      </c>
      <c r="E241" s="33" t="s">
        <v>25</v>
      </c>
      <c r="F241" s="77" t="s">
        <v>887</v>
      </c>
      <c r="G241" s="77">
        <v>400000</v>
      </c>
      <c r="H241" s="29">
        <v>200000</v>
      </c>
      <c r="I241" s="33"/>
      <c r="J241" s="33"/>
      <c r="K241" s="33"/>
      <c r="L241" s="33" t="s">
        <v>888</v>
      </c>
      <c r="M241" s="77" t="s">
        <v>889</v>
      </c>
      <c r="N241" s="29" t="s">
        <v>113</v>
      </c>
      <c r="O241" s="58"/>
    </row>
    <row r="242" spans="1:15" s="3" customFormat="1" ht="58.5" customHeight="1">
      <c r="A242" s="33">
        <v>35</v>
      </c>
      <c r="B242" s="31" t="s">
        <v>890</v>
      </c>
      <c r="C242" s="31" t="s">
        <v>891</v>
      </c>
      <c r="D242" s="33">
        <v>350000</v>
      </c>
      <c r="E242" s="33" t="s">
        <v>25</v>
      </c>
      <c r="F242" s="77" t="s">
        <v>283</v>
      </c>
      <c r="G242" s="77">
        <v>250000</v>
      </c>
      <c r="H242" s="29">
        <v>50000</v>
      </c>
      <c r="I242" s="33"/>
      <c r="J242" s="33"/>
      <c r="K242" s="33"/>
      <c r="L242" s="33" t="s">
        <v>892</v>
      </c>
      <c r="M242" s="77" t="s">
        <v>893</v>
      </c>
      <c r="N242" s="29" t="s">
        <v>113</v>
      </c>
      <c r="O242" s="58"/>
    </row>
    <row r="243" spans="1:15" s="3" customFormat="1" ht="45.75" customHeight="1">
      <c r="A243" s="33">
        <v>36</v>
      </c>
      <c r="B243" s="31" t="s">
        <v>894</v>
      </c>
      <c r="C243" s="31" t="s">
        <v>895</v>
      </c>
      <c r="D243" s="33">
        <v>21582</v>
      </c>
      <c r="E243" s="33" t="s">
        <v>25</v>
      </c>
      <c r="F243" s="33" t="s">
        <v>42</v>
      </c>
      <c r="G243" s="33">
        <v>4000</v>
      </c>
      <c r="H243" s="33">
        <v>4000</v>
      </c>
      <c r="I243" s="33"/>
      <c r="J243" s="33"/>
      <c r="K243" s="33"/>
      <c r="L243" s="33" t="s">
        <v>837</v>
      </c>
      <c r="M243" s="77" t="s">
        <v>896</v>
      </c>
      <c r="N243" s="29" t="s">
        <v>113</v>
      </c>
      <c r="O243" s="58"/>
    </row>
    <row r="244" spans="1:15" s="3" customFormat="1" ht="60" customHeight="1">
      <c r="A244" s="33">
        <v>37</v>
      </c>
      <c r="B244" s="31" t="s">
        <v>897</v>
      </c>
      <c r="C244" s="31" t="s">
        <v>898</v>
      </c>
      <c r="D244" s="33">
        <v>160000</v>
      </c>
      <c r="E244" s="33" t="s">
        <v>899</v>
      </c>
      <c r="F244" s="33" t="s">
        <v>111</v>
      </c>
      <c r="G244" s="33">
        <v>0</v>
      </c>
      <c r="H244" s="33">
        <v>50000</v>
      </c>
      <c r="I244" s="31"/>
      <c r="J244" s="31"/>
      <c r="K244" s="31"/>
      <c r="L244" s="31" t="s">
        <v>900</v>
      </c>
      <c r="M244" s="33" t="s">
        <v>901</v>
      </c>
      <c r="N244" s="33" t="s">
        <v>113</v>
      </c>
      <c r="O244" s="58"/>
    </row>
    <row r="245" spans="1:15" s="3" customFormat="1" ht="46.5" customHeight="1">
      <c r="A245" s="33">
        <v>38</v>
      </c>
      <c r="B245" s="31" t="s">
        <v>902</v>
      </c>
      <c r="C245" s="31" t="s">
        <v>903</v>
      </c>
      <c r="D245" s="33">
        <v>100512</v>
      </c>
      <c r="E245" s="33" t="s">
        <v>465</v>
      </c>
      <c r="F245" s="33" t="s">
        <v>96</v>
      </c>
      <c r="G245" s="33">
        <v>48000</v>
      </c>
      <c r="H245" s="33">
        <v>14000</v>
      </c>
      <c r="I245" s="33"/>
      <c r="J245" s="33"/>
      <c r="K245" s="33"/>
      <c r="L245" s="33" t="s">
        <v>318</v>
      </c>
      <c r="M245" s="77" t="s">
        <v>904</v>
      </c>
      <c r="N245" s="29" t="s">
        <v>113</v>
      </c>
      <c r="O245" s="58"/>
    </row>
    <row r="246" spans="1:15" s="3" customFormat="1" ht="48" customHeight="1">
      <c r="A246" s="33">
        <v>39</v>
      </c>
      <c r="B246" s="31" t="s">
        <v>905</v>
      </c>
      <c r="C246" s="31" t="s">
        <v>906</v>
      </c>
      <c r="D246" s="33">
        <v>71304</v>
      </c>
      <c r="E246" s="33" t="s">
        <v>25</v>
      </c>
      <c r="F246" s="33" t="s">
        <v>96</v>
      </c>
      <c r="G246" s="29">
        <v>14000</v>
      </c>
      <c r="H246" s="33">
        <v>20000</v>
      </c>
      <c r="I246" s="33"/>
      <c r="J246" s="33"/>
      <c r="K246" s="33"/>
      <c r="L246" s="33" t="s">
        <v>318</v>
      </c>
      <c r="M246" s="77" t="s">
        <v>907</v>
      </c>
      <c r="N246" s="29" t="s">
        <v>113</v>
      </c>
      <c r="O246" s="58"/>
    </row>
    <row r="247" spans="1:15" s="3" customFormat="1" ht="45" customHeight="1">
      <c r="A247" s="33">
        <v>40</v>
      </c>
      <c r="B247" s="31" t="s">
        <v>908</v>
      </c>
      <c r="C247" s="31" t="s">
        <v>909</v>
      </c>
      <c r="D247" s="33">
        <v>77090</v>
      </c>
      <c r="E247" s="33" t="s">
        <v>25</v>
      </c>
      <c r="F247" s="33" t="s">
        <v>96</v>
      </c>
      <c r="G247" s="33">
        <v>20000</v>
      </c>
      <c r="H247" s="33">
        <v>20000</v>
      </c>
      <c r="I247" s="33"/>
      <c r="J247" s="33"/>
      <c r="K247" s="33"/>
      <c r="L247" s="33" t="s">
        <v>262</v>
      </c>
      <c r="M247" s="77" t="s">
        <v>907</v>
      </c>
      <c r="N247" s="29" t="s">
        <v>113</v>
      </c>
      <c r="O247" s="58"/>
    </row>
    <row r="248" spans="1:15" s="3" customFormat="1" ht="42.75" customHeight="1">
      <c r="A248" s="33">
        <v>41</v>
      </c>
      <c r="B248" s="31" t="s">
        <v>910</v>
      </c>
      <c r="C248" s="31" t="s">
        <v>911</v>
      </c>
      <c r="D248" s="33">
        <v>124735</v>
      </c>
      <c r="E248" s="33" t="s">
        <v>25</v>
      </c>
      <c r="F248" s="33" t="s">
        <v>42</v>
      </c>
      <c r="G248" s="33">
        <v>30000</v>
      </c>
      <c r="H248" s="33">
        <v>6000</v>
      </c>
      <c r="I248" s="33"/>
      <c r="J248" s="33"/>
      <c r="K248" s="33"/>
      <c r="L248" s="33" t="s">
        <v>318</v>
      </c>
      <c r="M248" s="77" t="s">
        <v>912</v>
      </c>
      <c r="N248" s="29" t="s">
        <v>113</v>
      </c>
      <c r="O248" s="58"/>
    </row>
    <row r="249" spans="1:15" s="3" customFormat="1" ht="36" customHeight="1">
      <c r="A249" s="33">
        <v>42</v>
      </c>
      <c r="B249" s="31" t="s">
        <v>913</v>
      </c>
      <c r="C249" s="31" t="s">
        <v>914</v>
      </c>
      <c r="D249" s="33">
        <v>63000</v>
      </c>
      <c r="E249" s="33" t="s">
        <v>492</v>
      </c>
      <c r="F249" s="33" t="s">
        <v>347</v>
      </c>
      <c r="G249" s="33">
        <v>12000</v>
      </c>
      <c r="H249" s="33">
        <v>20000</v>
      </c>
      <c r="I249" s="33"/>
      <c r="J249" s="33"/>
      <c r="K249" s="33"/>
      <c r="L249" s="33" t="s">
        <v>915</v>
      </c>
      <c r="M249" s="77" t="s">
        <v>880</v>
      </c>
      <c r="N249" s="29" t="s">
        <v>113</v>
      </c>
      <c r="O249" s="58"/>
    </row>
    <row r="250" spans="1:15" s="3" customFormat="1" ht="49.5" customHeight="1">
      <c r="A250" s="33">
        <v>43</v>
      </c>
      <c r="B250" s="97" t="s">
        <v>916</v>
      </c>
      <c r="C250" s="97" t="s">
        <v>917</v>
      </c>
      <c r="D250" s="98">
        <v>500000</v>
      </c>
      <c r="E250" s="44" t="s">
        <v>25</v>
      </c>
      <c r="F250" s="44" t="s">
        <v>175</v>
      </c>
      <c r="G250" s="44">
        <v>0</v>
      </c>
      <c r="H250" s="44">
        <v>100000</v>
      </c>
      <c r="I250" s="44"/>
      <c r="J250" s="44"/>
      <c r="K250" s="44"/>
      <c r="L250" s="44" t="s">
        <v>77</v>
      </c>
      <c r="M250" s="44" t="s">
        <v>498</v>
      </c>
      <c r="N250" s="44" t="s">
        <v>125</v>
      </c>
      <c r="O250" s="58"/>
    </row>
    <row r="251" spans="1:15" s="3" customFormat="1" ht="73.5" customHeight="1">
      <c r="A251" s="33">
        <v>44</v>
      </c>
      <c r="B251" s="43" t="s">
        <v>918</v>
      </c>
      <c r="C251" s="43" t="s">
        <v>919</v>
      </c>
      <c r="D251" s="44">
        <v>250000</v>
      </c>
      <c r="E251" s="44" t="s">
        <v>25</v>
      </c>
      <c r="F251" s="44" t="s">
        <v>175</v>
      </c>
      <c r="G251" s="44">
        <v>0</v>
      </c>
      <c r="H251" s="44">
        <v>50000</v>
      </c>
      <c r="I251" s="44"/>
      <c r="J251" s="44"/>
      <c r="K251" s="44"/>
      <c r="L251" s="44" t="s">
        <v>920</v>
      </c>
      <c r="M251" s="44" t="s">
        <v>921</v>
      </c>
      <c r="N251" s="44" t="s">
        <v>125</v>
      </c>
      <c r="O251" s="58"/>
    </row>
    <row r="252" spans="1:15" s="3" customFormat="1" ht="48.75" customHeight="1">
      <c r="A252" s="33">
        <v>45</v>
      </c>
      <c r="B252" s="43" t="s">
        <v>922</v>
      </c>
      <c r="C252" s="43" t="s">
        <v>923</v>
      </c>
      <c r="D252" s="44">
        <v>210000</v>
      </c>
      <c r="E252" s="44" t="s">
        <v>25</v>
      </c>
      <c r="F252" s="44" t="s">
        <v>42</v>
      </c>
      <c r="G252" s="44">
        <v>140000</v>
      </c>
      <c r="H252" s="44">
        <v>20000</v>
      </c>
      <c r="I252" s="44"/>
      <c r="J252" s="44"/>
      <c r="K252" s="44"/>
      <c r="L252" s="44" t="s">
        <v>924</v>
      </c>
      <c r="M252" s="44" t="s">
        <v>921</v>
      </c>
      <c r="N252" s="44" t="s">
        <v>125</v>
      </c>
      <c r="O252" s="58"/>
    </row>
    <row r="253" spans="1:15" s="3" customFormat="1" ht="48" customHeight="1">
      <c r="A253" s="33">
        <v>46</v>
      </c>
      <c r="B253" s="43" t="s">
        <v>925</v>
      </c>
      <c r="C253" s="43" t="s">
        <v>926</v>
      </c>
      <c r="D253" s="44">
        <v>370000</v>
      </c>
      <c r="E253" s="44" t="s">
        <v>25</v>
      </c>
      <c r="F253" s="44" t="s">
        <v>96</v>
      </c>
      <c r="G253" s="44">
        <v>250317</v>
      </c>
      <c r="H253" s="44">
        <v>30000</v>
      </c>
      <c r="I253" s="44"/>
      <c r="J253" s="44"/>
      <c r="K253" s="44"/>
      <c r="L253" s="44" t="s">
        <v>927</v>
      </c>
      <c r="M253" s="44" t="s">
        <v>383</v>
      </c>
      <c r="N253" s="44" t="s">
        <v>125</v>
      </c>
      <c r="O253" s="58"/>
    </row>
    <row r="254" spans="1:15" s="3" customFormat="1" ht="48" customHeight="1">
      <c r="A254" s="33">
        <v>47</v>
      </c>
      <c r="B254" s="43" t="s">
        <v>928</v>
      </c>
      <c r="C254" s="43" t="s">
        <v>929</v>
      </c>
      <c r="D254" s="41">
        <v>69000</v>
      </c>
      <c r="E254" s="99" t="s">
        <v>25</v>
      </c>
      <c r="F254" s="41" t="s">
        <v>85</v>
      </c>
      <c r="G254" s="41">
        <v>17000</v>
      </c>
      <c r="H254" s="41">
        <v>25000</v>
      </c>
      <c r="I254" s="41"/>
      <c r="J254" s="41"/>
      <c r="K254" s="41"/>
      <c r="L254" s="41" t="s">
        <v>837</v>
      </c>
      <c r="M254" s="99" t="s">
        <v>383</v>
      </c>
      <c r="N254" s="99" t="s">
        <v>125</v>
      </c>
      <c r="O254" s="58"/>
    </row>
    <row r="255" spans="1:15" s="3" customFormat="1" ht="36" customHeight="1">
      <c r="A255" s="33">
        <v>48</v>
      </c>
      <c r="B255" s="43" t="s">
        <v>930</v>
      </c>
      <c r="C255" s="43" t="s">
        <v>931</v>
      </c>
      <c r="D255" s="41">
        <v>68000</v>
      </c>
      <c r="E255" s="99" t="s">
        <v>25</v>
      </c>
      <c r="F255" s="41" t="s">
        <v>85</v>
      </c>
      <c r="G255" s="41">
        <v>11000</v>
      </c>
      <c r="H255" s="41">
        <v>18000</v>
      </c>
      <c r="I255" s="41"/>
      <c r="J255" s="41"/>
      <c r="K255" s="41"/>
      <c r="L255" s="41" t="s">
        <v>932</v>
      </c>
      <c r="M255" s="99" t="s">
        <v>921</v>
      </c>
      <c r="N255" s="99" t="s">
        <v>125</v>
      </c>
      <c r="O255" s="58"/>
    </row>
    <row r="256" spans="1:15" s="3" customFormat="1" ht="34.5" customHeight="1">
      <c r="A256" s="33">
        <v>49</v>
      </c>
      <c r="B256" s="43" t="s">
        <v>933</v>
      </c>
      <c r="C256" s="43" t="s">
        <v>934</v>
      </c>
      <c r="D256" s="41">
        <v>90000</v>
      </c>
      <c r="E256" s="99" t="s">
        <v>25</v>
      </c>
      <c r="F256" s="41" t="s">
        <v>85</v>
      </c>
      <c r="G256" s="41">
        <v>15000</v>
      </c>
      <c r="H256" s="41">
        <v>15000</v>
      </c>
      <c r="I256" s="41"/>
      <c r="J256" s="41"/>
      <c r="K256" s="41"/>
      <c r="L256" s="41" t="s">
        <v>932</v>
      </c>
      <c r="M256" s="99" t="s">
        <v>935</v>
      </c>
      <c r="N256" s="99" t="s">
        <v>125</v>
      </c>
      <c r="O256" s="58"/>
    </row>
    <row r="257" spans="1:15" ht="55.5" customHeight="1">
      <c r="A257" s="33">
        <v>50</v>
      </c>
      <c r="B257" s="43" t="s">
        <v>936</v>
      </c>
      <c r="C257" s="43" t="s">
        <v>937</v>
      </c>
      <c r="D257" s="41">
        <v>210000</v>
      </c>
      <c r="E257" s="99" t="s">
        <v>25</v>
      </c>
      <c r="F257" s="41" t="s">
        <v>111</v>
      </c>
      <c r="G257" s="99">
        <v>0</v>
      </c>
      <c r="H257" s="41">
        <v>50000</v>
      </c>
      <c r="I257" s="41"/>
      <c r="J257" s="99" t="s">
        <v>938</v>
      </c>
      <c r="K257" s="41"/>
      <c r="L257" s="41" t="s">
        <v>939</v>
      </c>
      <c r="M257" s="99" t="s">
        <v>498</v>
      </c>
      <c r="N257" s="99" t="s">
        <v>125</v>
      </c>
      <c r="O257" s="88"/>
    </row>
    <row r="258" spans="1:15" ht="33.75" customHeight="1">
      <c r="A258" s="33">
        <v>51</v>
      </c>
      <c r="B258" s="43" t="s">
        <v>940</v>
      </c>
      <c r="C258" s="43" t="s">
        <v>941</v>
      </c>
      <c r="D258" s="41">
        <v>24000</v>
      </c>
      <c r="E258" s="99" t="s">
        <v>25</v>
      </c>
      <c r="F258" s="41" t="s">
        <v>175</v>
      </c>
      <c r="G258" s="41">
        <v>0</v>
      </c>
      <c r="H258" s="41">
        <v>10000</v>
      </c>
      <c r="I258" s="41"/>
      <c r="J258" s="99" t="s">
        <v>938</v>
      </c>
      <c r="K258" s="41"/>
      <c r="L258" s="41" t="s">
        <v>920</v>
      </c>
      <c r="M258" s="99" t="s">
        <v>935</v>
      </c>
      <c r="N258" s="99" t="s">
        <v>125</v>
      </c>
      <c r="O258" s="88"/>
    </row>
    <row r="259" spans="1:15" ht="33.75" customHeight="1">
      <c r="A259" s="33">
        <v>52</v>
      </c>
      <c r="B259" s="43" t="s">
        <v>942</v>
      </c>
      <c r="C259" s="43" t="s">
        <v>943</v>
      </c>
      <c r="D259" s="41">
        <v>33000</v>
      </c>
      <c r="E259" s="99" t="s">
        <v>25</v>
      </c>
      <c r="F259" s="41" t="s">
        <v>175</v>
      </c>
      <c r="G259" s="41">
        <v>0</v>
      </c>
      <c r="H259" s="41">
        <v>12000</v>
      </c>
      <c r="I259" s="41"/>
      <c r="J259" s="99" t="s">
        <v>938</v>
      </c>
      <c r="K259" s="41"/>
      <c r="L259" s="41" t="s">
        <v>920</v>
      </c>
      <c r="M259" s="99" t="s">
        <v>935</v>
      </c>
      <c r="N259" s="99" t="s">
        <v>125</v>
      </c>
      <c r="O259" s="88"/>
    </row>
    <row r="260" spans="1:15" ht="42" customHeight="1">
      <c r="A260" s="33">
        <v>53</v>
      </c>
      <c r="B260" s="43" t="s">
        <v>944</v>
      </c>
      <c r="C260" s="43" t="s">
        <v>945</v>
      </c>
      <c r="D260" s="41">
        <v>120000</v>
      </c>
      <c r="E260" s="99" t="s">
        <v>25</v>
      </c>
      <c r="F260" s="41" t="s">
        <v>175</v>
      </c>
      <c r="G260" s="41">
        <v>0</v>
      </c>
      <c r="H260" s="41">
        <v>25000</v>
      </c>
      <c r="I260" s="41"/>
      <c r="J260" s="99" t="s">
        <v>938</v>
      </c>
      <c r="K260" s="41"/>
      <c r="L260" s="41" t="s">
        <v>77</v>
      </c>
      <c r="M260" s="99" t="s">
        <v>383</v>
      </c>
      <c r="N260" s="99" t="s">
        <v>125</v>
      </c>
      <c r="O260" s="88"/>
    </row>
    <row r="261" spans="1:15" s="5" customFormat="1" ht="49.5" customHeight="1">
      <c r="A261" s="33">
        <v>54</v>
      </c>
      <c r="B261" s="43" t="s">
        <v>946</v>
      </c>
      <c r="C261" s="43" t="s">
        <v>947</v>
      </c>
      <c r="D261" s="44">
        <v>240000</v>
      </c>
      <c r="E261" s="44" t="s">
        <v>25</v>
      </c>
      <c r="F261" s="33" t="s">
        <v>85</v>
      </c>
      <c r="G261" s="33">
        <v>57000</v>
      </c>
      <c r="H261" s="44">
        <v>70000</v>
      </c>
      <c r="I261" s="44"/>
      <c r="J261" s="44"/>
      <c r="K261" s="44"/>
      <c r="L261" s="44" t="s">
        <v>948</v>
      </c>
      <c r="M261" s="44" t="s">
        <v>383</v>
      </c>
      <c r="N261" s="44" t="s">
        <v>125</v>
      </c>
      <c r="O261" s="61"/>
    </row>
    <row r="262" spans="1:15" s="3" customFormat="1" ht="37.5" customHeight="1">
      <c r="A262" s="33">
        <v>55</v>
      </c>
      <c r="B262" s="43" t="s">
        <v>949</v>
      </c>
      <c r="C262" s="43" t="s">
        <v>950</v>
      </c>
      <c r="D262" s="39">
        <v>290000</v>
      </c>
      <c r="E262" s="33" t="s">
        <v>25</v>
      </c>
      <c r="F262" s="33" t="s">
        <v>175</v>
      </c>
      <c r="G262" s="33">
        <v>0</v>
      </c>
      <c r="H262" s="33">
        <v>160000</v>
      </c>
      <c r="I262" s="33"/>
      <c r="J262" s="33"/>
      <c r="K262" s="33"/>
      <c r="L262" s="33" t="s">
        <v>77</v>
      </c>
      <c r="M262" s="33" t="s">
        <v>951</v>
      </c>
      <c r="N262" s="29" t="s">
        <v>138</v>
      </c>
      <c r="O262" s="58"/>
    </row>
    <row r="263" spans="1:15" s="3" customFormat="1" ht="48" customHeight="1">
      <c r="A263" s="33">
        <v>56</v>
      </c>
      <c r="B263" s="43" t="s">
        <v>952</v>
      </c>
      <c r="C263" s="43" t="s">
        <v>953</v>
      </c>
      <c r="D263" s="39">
        <v>375000</v>
      </c>
      <c r="E263" s="33" t="s">
        <v>25</v>
      </c>
      <c r="F263" s="33" t="s">
        <v>347</v>
      </c>
      <c r="G263" s="33">
        <v>5000</v>
      </c>
      <c r="H263" s="33">
        <v>15000</v>
      </c>
      <c r="I263" s="33"/>
      <c r="J263" s="33"/>
      <c r="K263" s="33"/>
      <c r="L263" s="33" t="s">
        <v>954</v>
      </c>
      <c r="M263" s="33" t="s">
        <v>955</v>
      </c>
      <c r="N263" s="29" t="s">
        <v>138</v>
      </c>
      <c r="O263" s="58"/>
    </row>
    <row r="264" spans="1:15" s="1" customFormat="1" ht="39.75" customHeight="1">
      <c r="A264" s="33">
        <v>57</v>
      </c>
      <c r="B264" s="43" t="s">
        <v>956</v>
      </c>
      <c r="C264" s="43" t="s">
        <v>957</v>
      </c>
      <c r="D264" s="44">
        <v>242000</v>
      </c>
      <c r="E264" s="33" t="s">
        <v>25</v>
      </c>
      <c r="F264" s="33" t="s">
        <v>85</v>
      </c>
      <c r="G264" s="33">
        <v>100000</v>
      </c>
      <c r="H264" s="33">
        <v>50000</v>
      </c>
      <c r="I264" s="33"/>
      <c r="J264" s="33"/>
      <c r="K264" s="33"/>
      <c r="L264" s="33" t="s">
        <v>318</v>
      </c>
      <c r="M264" s="33" t="s">
        <v>958</v>
      </c>
      <c r="N264" s="29" t="s">
        <v>138</v>
      </c>
      <c r="O264" s="55"/>
    </row>
    <row r="265" spans="1:15" s="1" customFormat="1" ht="46.5" customHeight="1">
      <c r="A265" s="33">
        <v>58</v>
      </c>
      <c r="B265" s="43" t="s">
        <v>959</v>
      </c>
      <c r="C265" s="43" t="s">
        <v>960</v>
      </c>
      <c r="D265" s="44">
        <v>91370</v>
      </c>
      <c r="E265" s="33" t="s">
        <v>25</v>
      </c>
      <c r="F265" s="33" t="s">
        <v>85</v>
      </c>
      <c r="G265" s="33">
        <v>30000</v>
      </c>
      <c r="H265" s="33">
        <v>30000</v>
      </c>
      <c r="I265" s="33"/>
      <c r="J265" s="33"/>
      <c r="K265" s="33"/>
      <c r="L265" s="33" t="s">
        <v>318</v>
      </c>
      <c r="M265" s="33" t="s">
        <v>142</v>
      </c>
      <c r="N265" s="29" t="s">
        <v>138</v>
      </c>
      <c r="O265" s="55"/>
    </row>
    <row r="266" spans="1:15" s="1" customFormat="1" ht="39.75" customHeight="1">
      <c r="A266" s="33">
        <v>59</v>
      </c>
      <c r="B266" s="43" t="s">
        <v>961</v>
      </c>
      <c r="C266" s="43" t="s">
        <v>962</v>
      </c>
      <c r="D266" s="44">
        <v>139700</v>
      </c>
      <c r="E266" s="33" t="s">
        <v>25</v>
      </c>
      <c r="F266" s="33" t="s">
        <v>85</v>
      </c>
      <c r="G266" s="33">
        <v>83000</v>
      </c>
      <c r="H266" s="33">
        <v>100000</v>
      </c>
      <c r="I266" s="33"/>
      <c r="J266" s="33"/>
      <c r="K266" s="33"/>
      <c r="L266" s="33" t="s">
        <v>318</v>
      </c>
      <c r="M266" s="33" t="s">
        <v>963</v>
      </c>
      <c r="N266" s="29" t="s">
        <v>138</v>
      </c>
      <c r="O266" s="55"/>
    </row>
    <row r="267" spans="1:15" s="1" customFormat="1" ht="42" customHeight="1">
      <c r="A267" s="33">
        <v>60</v>
      </c>
      <c r="B267" s="43" t="s">
        <v>964</v>
      </c>
      <c r="C267" s="43" t="s">
        <v>965</v>
      </c>
      <c r="D267" s="44">
        <v>228800</v>
      </c>
      <c r="E267" s="33" t="s">
        <v>25</v>
      </c>
      <c r="F267" s="33" t="s">
        <v>85</v>
      </c>
      <c r="G267" s="33">
        <v>145000</v>
      </c>
      <c r="H267" s="33">
        <v>50000</v>
      </c>
      <c r="I267" s="33"/>
      <c r="J267" s="33"/>
      <c r="K267" s="33"/>
      <c r="L267" s="33" t="s">
        <v>318</v>
      </c>
      <c r="M267" s="33" t="s">
        <v>951</v>
      </c>
      <c r="N267" s="29" t="s">
        <v>138</v>
      </c>
      <c r="O267" s="55"/>
    </row>
    <row r="268" spans="1:15" s="17" customFormat="1" ht="72" customHeight="1">
      <c r="A268" s="33">
        <v>61</v>
      </c>
      <c r="B268" s="43" t="s">
        <v>966</v>
      </c>
      <c r="C268" s="43" t="s">
        <v>967</v>
      </c>
      <c r="D268" s="33">
        <v>129200</v>
      </c>
      <c r="E268" s="31" t="s">
        <v>25</v>
      </c>
      <c r="F268" s="33" t="s">
        <v>42</v>
      </c>
      <c r="G268" s="33">
        <v>3000</v>
      </c>
      <c r="H268" s="33">
        <v>50000</v>
      </c>
      <c r="I268" s="33"/>
      <c r="J268" s="33"/>
      <c r="K268" s="33"/>
      <c r="L268" s="33" t="s">
        <v>711</v>
      </c>
      <c r="M268" s="33" t="s">
        <v>968</v>
      </c>
      <c r="N268" s="64" t="s">
        <v>138</v>
      </c>
      <c r="O268" s="55"/>
    </row>
    <row r="269" spans="1:15" s="17" customFormat="1" ht="48" customHeight="1">
      <c r="A269" s="33">
        <v>62</v>
      </c>
      <c r="B269" s="43" t="s">
        <v>969</v>
      </c>
      <c r="C269" s="43" t="s">
        <v>970</v>
      </c>
      <c r="D269" s="33">
        <v>100894</v>
      </c>
      <c r="E269" s="31" t="s">
        <v>25</v>
      </c>
      <c r="F269" s="33" t="s">
        <v>971</v>
      </c>
      <c r="G269" s="33">
        <v>0</v>
      </c>
      <c r="H269" s="33">
        <v>60000</v>
      </c>
      <c r="I269" s="33"/>
      <c r="J269" s="33"/>
      <c r="K269" s="33"/>
      <c r="L269" s="33" t="s">
        <v>33</v>
      </c>
      <c r="M269" s="33" t="s">
        <v>972</v>
      </c>
      <c r="N269" s="64" t="s">
        <v>138</v>
      </c>
      <c r="O269" s="55"/>
    </row>
    <row r="270" spans="1:15" s="1" customFormat="1" ht="33" customHeight="1">
      <c r="A270" s="33">
        <v>63</v>
      </c>
      <c r="B270" s="43" t="s">
        <v>973</v>
      </c>
      <c r="C270" s="43" t="s">
        <v>974</v>
      </c>
      <c r="D270" s="44">
        <v>180000</v>
      </c>
      <c r="E270" s="33" t="s">
        <v>25</v>
      </c>
      <c r="F270" s="33" t="s">
        <v>85</v>
      </c>
      <c r="G270" s="33">
        <v>80000</v>
      </c>
      <c r="H270" s="33">
        <v>30000</v>
      </c>
      <c r="I270" s="33"/>
      <c r="J270" s="33"/>
      <c r="K270" s="33"/>
      <c r="L270" s="33" t="s">
        <v>318</v>
      </c>
      <c r="M270" s="33" t="s">
        <v>963</v>
      </c>
      <c r="N270" s="29" t="s">
        <v>138</v>
      </c>
      <c r="O270" s="55"/>
    </row>
    <row r="271" spans="1:15" s="1" customFormat="1" ht="37.5" customHeight="1">
      <c r="A271" s="33">
        <v>64</v>
      </c>
      <c r="B271" s="43" t="s">
        <v>975</v>
      </c>
      <c r="C271" s="43" t="s">
        <v>976</v>
      </c>
      <c r="D271" s="44">
        <v>160000</v>
      </c>
      <c r="E271" s="33" t="s">
        <v>25</v>
      </c>
      <c r="F271" s="33" t="s">
        <v>85</v>
      </c>
      <c r="G271" s="33">
        <v>80000</v>
      </c>
      <c r="H271" s="33">
        <v>30000</v>
      </c>
      <c r="I271" s="33"/>
      <c r="J271" s="33"/>
      <c r="K271" s="33"/>
      <c r="L271" s="33" t="s">
        <v>318</v>
      </c>
      <c r="M271" s="33" t="s">
        <v>963</v>
      </c>
      <c r="N271" s="29" t="s">
        <v>138</v>
      </c>
      <c r="O271" s="55"/>
    </row>
    <row r="272" spans="1:15" s="3" customFormat="1" ht="64.5" customHeight="1">
      <c r="A272" s="33">
        <v>65</v>
      </c>
      <c r="B272" s="43" t="s">
        <v>977</v>
      </c>
      <c r="C272" s="43" t="s">
        <v>978</v>
      </c>
      <c r="D272" s="33">
        <v>249000</v>
      </c>
      <c r="E272" s="33" t="s">
        <v>25</v>
      </c>
      <c r="F272" s="33" t="s">
        <v>85</v>
      </c>
      <c r="G272" s="33">
        <v>0</v>
      </c>
      <c r="H272" s="29">
        <v>90000</v>
      </c>
      <c r="I272" s="33"/>
      <c r="J272" s="33"/>
      <c r="K272" s="33"/>
      <c r="L272" s="33" t="s">
        <v>979</v>
      </c>
      <c r="M272" s="33" t="s">
        <v>319</v>
      </c>
      <c r="N272" s="33" t="s">
        <v>158</v>
      </c>
      <c r="O272" s="58"/>
    </row>
    <row r="273" spans="1:15" s="3" customFormat="1" ht="36.75" customHeight="1">
      <c r="A273" s="33">
        <v>66</v>
      </c>
      <c r="B273" s="43" t="s">
        <v>980</v>
      </c>
      <c r="C273" s="43" t="s">
        <v>981</v>
      </c>
      <c r="D273" s="33">
        <v>30500</v>
      </c>
      <c r="E273" s="33" t="s">
        <v>25</v>
      </c>
      <c r="F273" s="33" t="s">
        <v>42</v>
      </c>
      <c r="G273" s="33">
        <v>8000</v>
      </c>
      <c r="H273" s="33">
        <v>11000</v>
      </c>
      <c r="I273" s="33"/>
      <c r="J273" s="33"/>
      <c r="K273" s="33"/>
      <c r="L273" s="33" t="s">
        <v>33</v>
      </c>
      <c r="M273" s="33" t="s">
        <v>319</v>
      </c>
      <c r="N273" s="33" t="s">
        <v>158</v>
      </c>
      <c r="O273" s="58"/>
    </row>
    <row r="274" spans="1:15" s="3" customFormat="1" ht="40.5" customHeight="1">
      <c r="A274" s="33">
        <v>67</v>
      </c>
      <c r="B274" s="43" t="s">
        <v>982</v>
      </c>
      <c r="C274" s="43" t="s">
        <v>983</v>
      </c>
      <c r="D274" s="33">
        <v>36650</v>
      </c>
      <c r="E274" s="33" t="s">
        <v>633</v>
      </c>
      <c r="F274" s="33" t="s">
        <v>42</v>
      </c>
      <c r="G274" s="33">
        <v>18500</v>
      </c>
      <c r="H274" s="33">
        <v>10000</v>
      </c>
      <c r="I274" s="33"/>
      <c r="J274" s="33"/>
      <c r="K274" s="33"/>
      <c r="L274" s="33" t="s">
        <v>984</v>
      </c>
      <c r="M274" s="33" t="s">
        <v>985</v>
      </c>
      <c r="N274" s="33" t="s">
        <v>158</v>
      </c>
      <c r="O274" s="58"/>
    </row>
    <row r="275" spans="1:15" s="3" customFormat="1" ht="48.75" customHeight="1">
      <c r="A275" s="33">
        <v>68</v>
      </c>
      <c r="B275" s="43" t="s">
        <v>986</v>
      </c>
      <c r="C275" s="31" t="s">
        <v>987</v>
      </c>
      <c r="D275" s="33">
        <v>167146</v>
      </c>
      <c r="E275" s="33" t="s">
        <v>25</v>
      </c>
      <c r="F275" s="33" t="s">
        <v>131</v>
      </c>
      <c r="G275" s="33">
        <v>40000</v>
      </c>
      <c r="H275" s="33">
        <v>20000</v>
      </c>
      <c r="I275" s="33"/>
      <c r="J275" s="33"/>
      <c r="K275" s="33"/>
      <c r="L275" s="33" t="s">
        <v>33</v>
      </c>
      <c r="M275" s="33" t="s">
        <v>988</v>
      </c>
      <c r="N275" s="33" t="s">
        <v>158</v>
      </c>
      <c r="O275" s="58"/>
    </row>
    <row r="276" spans="1:15" s="3" customFormat="1" ht="42" customHeight="1">
      <c r="A276" s="33">
        <v>69</v>
      </c>
      <c r="B276" s="43" t="s">
        <v>989</v>
      </c>
      <c r="C276" s="31" t="s">
        <v>990</v>
      </c>
      <c r="D276" s="41">
        <v>160000</v>
      </c>
      <c r="E276" s="33" t="s">
        <v>25</v>
      </c>
      <c r="F276" s="33" t="s">
        <v>175</v>
      </c>
      <c r="G276" s="33">
        <v>0</v>
      </c>
      <c r="H276" s="33">
        <v>90000</v>
      </c>
      <c r="I276" s="33"/>
      <c r="J276" s="33"/>
      <c r="K276" s="33"/>
      <c r="L276" s="33" t="s">
        <v>171</v>
      </c>
      <c r="M276" s="33" t="s">
        <v>319</v>
      </c>
      <c r="N276" s="33" t="s">
        <v>158</v>
      </c>
      <c r="O276" s="58"/>
    </row>
    <row r="277" spans="1:15" s="3" customFormat="1" ht="34.5" customHeight="1">
      <c r="A277" s="33">
        <v>70</v>
      </c>
      <c r="B277" s="43" t="s">
        <v>991</v>
      </c>
      <c r="C277" s="31" t="s">
        <v>992</v>
      </c>
      <c r="D277" s="33">
        <v>83769</v>
      </c>
      <c r="E277" s="33" t="s">
        <v>25</v>
      </c>
      <c r="F277" s="33" t="s">
        <v>96</v>
      </c>
      <c r="G277" s="33">
        <v>61100</v>
      </c>
      <c r="H277" s="33">
        <v>12000</v>
      </c>
      <c r="I277" s="33"/>
      <c r="J277" s="33"/>
      <c r="K277" s="33"/>
      <c r="L277" s="33" t="s">
        <v>33</v>
      </c>
      <c r="M277" s="33" t="s">
        <v>993</v>
      </c>
      <c r="N277" s="33" t="s">
        <v>158</v>
      </c>
      <c r="O277" s="58"/>
    </row>
    <row r="278" spans="1:15" s="3" customFormat="1" ht="34.5" customHeight="1">
      <c r="A278" s="33">
        <v>71</v>
      </c>
      <c r="B278" s="43" t="s">
        <v>994</v>
      </c>
      <c r="C278" s="31" t="s">
        <v>995</v>
      </c>
      <c r="D278" s="33">
        <v>291313</v>
      </c>
      <c r="E278" s="33" t="s">
        <v>25</v>
      </c>
      <c r="F278" s="33" t="s">
        <v>85</v>
      </c>
      <c r="G278" s="33">
        <v>167530</v>
      </c>
      <c r="H278" s="33">
        <v>20000</v>
      </c>
      <c r="I278" s="33"/>
      <c r="J278" s="33"/>
      <c r="K278" s="33"/>
      <c r="L278" s="33" t="s">
        <v>33</v>
      </c>
      <c r="M278" s="33" t="s">
        <v>319</v>
      </c>
      <c r="N278" s="33" t="s">
        <v>158</v>
      </c>
      <c r="O278" s="58"/>
    </row>
    <row r="279" spans="1:15" s="13" customFormat="1" ht="36.75" customHeight="1">
      <c r="A279" s="33">
        <v>72</v>
      </c>
      <c r="B279" s="43" t="s">
        <v>996</v>
      </c>
      <c r="C279" s="31" t="s">
        <v>997</v>
      </c>
      <c r="D279" s="33">
        <v>120000</v>
      </c>
      <c r="E279" s="33" t="s">
        <v>25</v>
      </c>
      <c r="F279" s="33" t="s">
        <v>85</v>
      </c>
      <c r="G279" s="33">
        <v>100000</v>
      </c>
      <c r="H279" s="33">
        <v>20000</v>
      </c>
      <c r="I279" s="33"/>
      <c r="J279" s="33"/>
      <c r="K279" s="33"/>
      <c r="L279" s="33" t="s">
        <v>156</v>
      </c>
      <c r="M279" s="33" t="s">
        <v>319</v>
      </c>
      <c r="N279" s="33" t="s">
        <v>158</v>
      </c>
      <c r="O279" s="90"/>
    </row>
    <row r="280" spans="1:15" s="13" customFormat="1" ht="42.75" customHeight="1">
      <c r="A280" s="33">
        <v>73</v>
      </c>
      <c r="B280" s="43" t="s">
        <v>998</v>
      </c>
      <c r="C280" s="31" t="s">
        <v>999</v>
      </c>
      <c r="D280" s="33">
        <v>46160</v>
      </c>
      <c r="E280" s="33" t="s">
        <v>25</v>
      </c>
      <c r="F280" s="33" t="s">
        <v>85</v>
      </c>
      <c r="G280" s="33">
        <v>2200</v>
      </c>
      <c r="H280" s="33">
        <v>20000</v>
      </c>
      <c r="I280" s="33"/>
      <c r="J280" s="33"/>
      <c r="K280" s="33"/>
      <c r="L280" s="33" t="s">
        <v>156</v>
      </c>
      <c r="M280" s="33" t="s">
        <v>993</v>
      </c>
      <c r="N280" s="33" t="s">
        <v>158</v>
      </c>
      <c r="O280" s="90"/>
    </row>
    <row r="281" spans="1:15" s="3" customFormat="1" ht="45" customHeight="1">
      <c r="A281" s="33">
        <v>74</v>
      </c>
      <c r="B281" s="43" t="s">
        <v>1000</v>
      </c>
      <c r="C281" s="31" t="s">
        <v>1001</v>
      </c>
      <c r="D281" s="44">
        <v>310507</v>
      </c>
      <c r="E281" s="33" t="s">
        <v>25</v>
      </c>
      <c r="F281" s="33" t="s">
        <v>96</v>
      </c>
      <c r="G281" s="33">
        <v>190000</v>
      </c>
      <c r="H281" s="29">
        <v>50000</v>
      </c>
      <c r="I281" s="33"/>
      <c r="J281" s="33"/>
      <c r="K281" s="33"/>
      <c r="L281" s="33" t="s">
        <v>1002</v>
      </c>
      <c r="M281" s="33" t="s">
        <v>319</v>
      </c>
      <c r="N281" s="33" t="s">
        <v>158</v>
      </c>
      <c r="O281" s="58"/>
    </row>
    <row r="282" spans="1:15" s="3" customFormat="1" ht="39.75" customHeight="1">
      <c r="A282" s="33">
        <v>75</v>
      </c>
      <c r="B282" s="43" t="s">
        <v>1003</v>
      </c>
      <c r="C282" s="31" t="s">
        <v>1004</v>
      </c>
      <c r="D282" s="44">
        <v>38530</v>
      </c>
      <c r="E282" s="33" t="s">
        <v>25</v>
      </c>
      <c r="F282" s="33" t="s">
        <v>42</v>
      </c>
      <c r="G282" s="33">
        <v>17021</v>
      </c>
      <c r="H282" s="29">
        <v>8000</v>
      </c>
      <c r="I282" s="33"/>
      <c r="J282" s="52"/>
      <c r="K282" s="52"/>
      <c r="L282" s="33" t="s">
        <v>1005</v>
      </c>
      <c r="M282" s="33" t="s">
        <v>1006</v>
      </c>
      <c r="N282" s="33" t="s">
        <v>158</v>
      </c>
      <c r="O282" s="58"/>
    </row>
    <row r="283" spans="1:15" s="3" customFormat="1" ht="37.5" customHeight="1">
      <c r="A283" s="33">
        <v>76</v>
      </c>
      <c r="B283" s="43" t="s">
        <v>1007</v>
      </c>
      <c r="C283" s="31" t="s">
        <v>1008</v>
      </c>
      <c r="D283" s="44">
        <v>239352</v>
      </c>
      <c r="E283" s="33" t="s">
        <v>25</v>
      </c>
      <c r="F283" s="33" t="s">
        <v>96</v>
      </c>
      <c r="G283" s="33">
        <v>196195</v>
      </c>
      <c r="H283" s="33">
        <v>27000</v>
      </c>
      <c r="I283" s="33"/>
      <c r="J283" s="33"/>
      <c r="K283" s="33"/>
      <c r="L283" s="33" t="s">
        <v>837</v>
      </c>
      <c r="M283" s="33" t="s">
        <v>718</v>
      </c>
      <c r="N283" s="33" t="s">
        <v>158</v>
      </c>
      <c r="O283" s="58"/>
    </row>
    <row r="284" spans="1:15" s="1" customFormat="1" ht="34.5" customHeight="1">
      <c r="A284" s="33">
        <v>77</v>
      </c>
      <c r="B284" s="43" t="s">
        <v>1009</v>
      </c>
      <c r="C284" s="31" t="s">
        <v>1010</v>
      </c>
      <c r="D284" s="44">
        <v>65000</v>
      </c>
      <c r="E284" s="33" t="s">
        <v>25</v>
      </c>
      <c r="F284" s="33" t="s">
        <v>42</v>
      </c>
      <c r="G284" s="33">
        <v>29000</v>
      </c>
      <c r="H284" s="33">
        <v>25000</v>
      </c>
      <c r="I284" s="33"/>
      <c r="J284" s="33"/>
      <c r="K284" s="33"/>
      <c r="L284" s="33" t="s">
        <v>156</v>
      </c>
      <c r="M284" s="33" t="s">
        <v>162</v>
      </c>
      <c r="N284" s="33" t="s">
        <v>158</v>
      </c>
      <c r="O284" s="55"/>
    </row>
    <row r="285" spans="1:15" s="1" customFormat="1" ht="39" customHeight="1">
      <c r="A285" s="33">
        <v>78</v>
      </c>
      <c r="B285" s="43" t="s">
        <v>1011</v>
      </c>
      <c r="C285" s="31" t="s">
        <v>1012</v>
      </c>
      <c r="D285" s="44">
        <v>125000</v>
      </c>
      <c r="E285" s="33" t="s">
        <v>25</v>
      </c>
      <c r="F285" s="33" t="s">
        <v>85</v>
      </c>
      <c r="G285" s="33">
        <v>0</v>
      </c>
      <c r="H285" s="33">
        <v>60000</v>
      </c>
      <c r="I285" s="33"/>
      <c r="J285" s="33"/>
      <c r="K285" s="33"/>
      <c r="L285" s="33" t="s">
        <v>156</v>
      </c>
      <c r="M285" s="33" t="s">
        <v>319</v>
      </c>
      <c r="N285" s="33" t="s">
        <v>158</v>
      </c>
      <c r="O285" s="55"/>
    </row>
    <row r="286" spans="1:15" s="1" customFormat="1" ht="36.75" customHeight="1">
      <c r="A286" s="33">
        <v>79</v>
      </c>
      <c r="B286" s="43" t="s">
        <v>1013</v>
      </c>
      <c r="C286" s="31" t="s">
        <v>1014</v>
      </c>
      <c r="D286" s="39">
        <v>23700</v>
      </c>
      <c r="E286" s="33" t="s">
        <v>25</v>
      </c>
      <c r="F286" s="33" t="s">
        <v>42</v>
      </c>
      <c r="G286" s="44">
        <v>13330</v>
      </c>
      <c r="H286" s="29">
        <v>4000</v>
      </c>
      <c r="I286" s="33"/>
      <c r="J286" s="52"/>
      <c r="K286" s="52"/>
      <c r="L286" s="33" t="s">
        <v>1015</v>
      </c>
      <c r="M286" s="33" t="s">
        <v>1016</v>
      </c>
      <c r="N286" s="33" t="s">
        <v>158</v>
      </c>
      <c r="O286" s="55"/>
    </row>
    <row r="287" spans="1:15" s="1" customFormat="1" ht="36.75" customHeight="1">
      <c r="A287" s="33">
        <v>80</v>
      </c>
      <c r="B287" s="43" t="s">
        <v>1017</v>
      </c>
      <c r="C287" s="31" t="s">
        <v>1018</v>
      </c>
      <c r="D287" s="39">
        <v>77482</v>
      </c>
      <c r="E287" s="33" t="s">
        <v>25</v>
      </c>
      <c r="F287" s="33" t="s">
        <v>42</v>
      </c>
      <c r="G287" s="44">
        <v>31500</v>
      </c>
      <c r="H287" s="29">
        <v>30000</v>
      </c>
      <c r="I287" s="33"/>
      <c r="J287" s="52"/>
      <c r="K287" s="52"/>
      <c r="L287" s="33" t="s">
        <v>33</v>
      </c>
      <c r="M287" s="33" t="s">
        <v>1016</v>
      </c>
      <c r="N287" s="33" t="s">
        <v>158</v>
      </c>
      <c r="O287" s="55"/>
    </row>
    <row r="288" spans="1:15" s="3" customFormat="1" ht="48.75" customHeight="1">
      <c r="A288" s="33">
        <v>81</v>
      </c>
      <c r="B288" s="43" t="s">
        <v>1019</v>
      </c>
      <c r="C288" s="31" t="s">
        <v>1020</v>
      </c>
      <c r="D288" s="33">
        <v>286779</v>
      </c>
      <c r="E288" s="33" t="s">
        <v>25</v>
      </c>
      <c r="F288" s="33" t="s">
        <v>32</v>
      </c>
      <c r="G288" s="33">
        <v>186779</v>
      </c>
      <c r="H288" s="44">
        <v>90000</v>
      </c>
      <c r="I288" s="25"/>
      <c r="J288" s="25"/>
      <c r="K288" s="25"/>
      <c r="L288" s="33" t="s">
        <v>1021</v>
      </c>
      <c r="M288" s="33" t="s">
        <v>1022</v>
      </c>
      <c r="N288" s="33" t="s">
        <v>178</v>
      </c>
      <c r="O288" s="58"/>
    </row>
    <row r="289" spans="1:15" s="3" customFormat="1" ht="43.5" customHeight="1">
      <c r="A289" s="33">
        <v>82</v>
      </c>
      <c r="B289" s="43" t="s">
        <v>1023</v>
      </c>
      <c r="C289" s="31" t="s">
        <v>1024</v>
      </c>
      <c r="D289" s="33">
        <v>81300</v>
      </c>
      <c r="E289" s="33" t="s">
        <v>25</v>
      </c>
      <c r="F289" s="33" t="s">
        <v>32</v>
      </c>
      <c r="G289" s="33">
        <v>41300</v>
      </c>
      <c r="H289" s="44">
        <v>30000</v>
      </c>
      <c r="I289" s="25"/>
      <c r="J289" s="25"/>
      <c r="K289" s="25"/>
      <c r="L289" s="33" t="s">
        <v>1021</v>
      </c>
      <c r="M289" s="33" t="s">
        <v>1022</v>
      </c>
      <c r="N289" s="33" t="s">
        <v>178</v>
      </c>
      <c r="O289" s="58"/>
    </row>
    <row r="290" spans="1:15" s="4" customFormat="1" ht="58.5" customHeight="1">
      <c r="A290" s="33">
        <v>83</v>
      </c>
      <c r="B290" s="31" t="s">
        <v>1025</v>
      </c>
      <c r="C290" s="31" t="s">
        <v>1026</v>
      </c>
      <c r="D290" s="33">
        <v>100000</v>
      </c>
      <c r="E290" s="33" t="s">
        <v>25</v>
      </c>
      <c r="F290" s="33" t="s">
        <v>85</v>
      </c>
      <c r="G290" s="33">
        <v>40000</v>
      </c>
      <c r="H290" s="33">
        <v>29900</v>
      </c>
      <c r="I290" s="33"/>
      <c r="J290" s="33"/>
      <c r="K290" s="33"/>
      <c r="L290" s="33" t="s">
        <v>1002</v>
      </c>
      <c r="M290" s="33" t="s">
        <v>1027</v>
      </c>
      <c r="N290" s="33" t="s">
        <v>178</v>
      </c>
      <c r="O290" s="59"/>
    </row>
    <row r="291" spans="1:15" s="4" customFormat="1" ht="63" customHeight="1">
      <c r="A291" s="33">
        <v>84</v>
      </c>
      <c r="B291" s="31" t="s">
        <v>1028</v>
      </c>
      <c r="C291" s="31" t="s">
        <v>1029</v>
      </c>
      <c r="D291" s="33">
        <v>175000</v>
      </c>
      <c r="E291" s="33" t="s">
        <v>25</v>
      </c>
      <c r="F291" s="33" t="s">
        <v>96</v>
      </c>
      <c r="G291" s="33">
        <v>114458</v>
      </c>
      <c r="H291" s="33">
        <v>18000</v>
      </c>
      <c r="I291" s="33"/>
      <c r="J291" s="33"/>
      <c r="K291" s="33"/>
      <c r="L291" s="33" t="s">
        <v>1030</v>
      </c>
      <c r="M291" s="33" t="s">
        <v>1031</v>
      </c>
      <c r="N291" s="33" t="s">
        <v>178</v>
      </c>
      <c r="O291" s="59"/>
    </row>
    <row r="292" spans="1:15" s="3" customFormat="1" ht="79.5" customHeight="1">
      <c r="A292" s="33">
        <v>85</v>
      </c>
      <c r="B292" s="50" t="s">
        <v>1032</v>
      </c>
      <c r="C292" s="50" t="s">
        <v>1033</v>
      </c>
      <c r="D292" s="51">
        <v>165680</v>
      </c>
      <c r="E292" s="51" t="s">
        <v>25</v>
      </c>
      <c r="F292" s="33" t="s">
        <v>301</v>
      </c>
      <c r="G292" s="33">
        <v>43664</v>
      </c>
      <c r="H292" s="52">
        <v>18500</v>
      </c>
      <c r="I292" s="33"/>
      <c r="J292" s="33"/>
      <c r="K292" s="33"/>
      <c r="L292" s="33" t="s">
        <v>318</v>
      </c>
      <c r="M292" s="33" t="s">
        <v>1034</v>
      </c>
      <c r="N292" s="29" t="s">
        <v>217</v>
      </c>
      <c r="O292" s="58"/>
    </row>
    <row r="293" spans="1:15" s="3" customFormat="1" ht="39.75" customHeight="1">
      <c r="A293" s="33">
        <v>86</v>
      </c>
      <c r="B293" s="31" t="s">
        <v>1035</v>
      </c>
      <c r="C293" s="31" t="s">
        <v>1036</v>
      </c>
      <c r="D293" s="33">
        <v>21850</v>
      </c>
      <c r="E293" s="33" t="s">
        <v>25</v>
      </c>
      <c r="F293" s="51" t="s">
        <v>347</v>
      </c>
      <c r="G293" s="29">
        <v>1300</v>
      </c>
      <c r="H293" s="52">
        <v>3500</v>
      </c>
      <c r="I293" s="29"/>
      <c r="J293" s="29"/>
      <c r="K293" s="29"/>
      <c r="L293" s="33" t="s">
        <v>418</v>
      </c>
      <c r="M293" s="29" t="s">
        <v>1037</v>
      </c>
      <c r="N293" s="29" t="s">
        <v>217</v>
      </c>
      <c r="O293" s="58"/>
    </row>
    <row r="294" spans="1:15" s="12" customFormat="1" ht="46.5" customHeight="1">
      <c r="A294" s="33">
        <v>87</v>
      </c>
      <c r="B294" s="31" t="s">
        <v>1038</v>
      </c>
      <c r="C294" s="53" t="s">
        <v>1039</v>
      </c>
      <c r="D294" s="79">
        <v>128000</v>
      </c>
      <c r="E294" s="45" t="s">
        <v>25</v>
      </c>
      <c r="F294" s="45" t="s">
        <v>85</v>
      </c>
      <c r="G294" s="45">
        <v>20000</v>
      </c>
      <c r="H294" s="33">
        <v>28000</v>
      </c>
      <c r="I294" s="60"/>
      <c r="J294" s="60"/>
      <c r="K294" s="60"/>
      <c r="L294" s="33" t="s">
        <v>418</v>
      </c>
      <c r="M294" s="33" t="s">
        <v>1040</v>
      </c>
      <c r="N294" s="29" t="s">
        <v>217</v>
      </c>
      <c r="O294" s="89"/>
    </row>
    <row r="295" spans="1:15" s="12" customFormat="1" ht="48.75" customHeight="1">
      <c r="A295" s="33">
        <v>88</v>
      </c>
      <c r="B295" s="31" t="s">
        <v>1041</v>
      </c>
      <c r="C295" s="53" t="s">
        <v>1042</v>
      </c>
      <c r="D295" s="79">
        <v>40005</v>
      </c>
      <c r="E295" s="45" t="s">
        <v>25</v>
      </c>
      <c r="F295" s="45" t="s">
        <v>42</v>
      </c>
      <c r="G295" s="45">
        <v>15000</v>
      </c>
      <c r="H295" s="33">
        <v>10000</v>
      </c>
      <c r="I295" s="60"/>
      <c r="J295" s="60"/>
      <c r="K295" s="60"/>
      <c r="L295" s="33" t="s">
        <v>418</v>
      </c>
      <c r="M295" s="33" t="s">
        <v>1043</v>
      </c>
      <c r="N295" s="29" t="s">
        <v>217</v>
      </c>
      <c r="O295" s="89"/>
    </row>
    <row r="296" spans="1:15" s="12" customFormat="1" ht="61.5" customHeight="1">
      <c r="A296" s="33">
        <v>89</v>
      </c>
      <c r="B296" s="31" t="s">
        <v>1044</v>
      </c>
      <c r="C296" s="31" t="s">
        <v>1045</v>
      </c>
      <c r="D296" s="79">
        <v>233000</v>
      </c>
      <c r="E296" s="45" t="s">
        <v>25</v>
      </c>
      <c r="F296" s="45" t="s">
        <v>42</v>
      </c>
      <c r="G296" s="45">
        <v>174189</v>
      </c>
      <c r="H296" s="33">
        <v>15000</v>
      </c>
      <c r="I296" s="60"/>
      <c r="J296" s="60"/>
      <c r="K296" s="60"/>
      <c r="L296" s="33" t="s">
        <v>418</v>
      </c>
      <c r="M296" s="33" t="s">
        <v>1046</v>
      </c>
      <c r="N296" s="29" t="s">
        <v>217</v>
      </c>
      <c r="O296" s="89"/>
    </row>
    <row r="297" spans="1:15" s="12" customFormat="1" ht="45.75" customHeight="1">
      <c r="A297" s="33">
        <v>90</v>
      </c>
      <c r="B297" s="31" t="s">
        <v>1047</v>
      </c>
      <c r="C297" s="53" t="s">
        <v>1048</v>
      </c>
      <c r="D297" s="79">
        <v>148700</v>
      </c>
      <c r="E297" s="45" t="s">
        <v>25</v>
      </c>
      <c r="F297" s="45" t="s">
        <v>347</v>
      </c>
      <c r="G297" s="45">
        <v>4876</v>
      </c>
      <c r="H297" s="33">
        <v>25000</v>
      </c>
      <c r="I297" s="60"/>
      <c r="J297" s="60"/>
      <c r="K297" s="60"/>
      <c r="L297" s="33" t="s">
        <v>418</v>
      </c>
      <c r="M297" s="33" t="s">
        <v>1049</v>
      </c>
      <c r="N297" s="29" t="s">
        <v>217</v>
      </c>
      <c r="O297" s="89"/>
    </row>
    <row r="298" spans="1:15" s="12" customFormat="1" ht="46.5" customHeight="1">
      <c r="A298" s="33">
        <v>91</v>
      </c>
      <c r="B298" s="31" t="s">
        <v>1050</v>
      </c>
      <c r="C298" s="31" t="s">
        <v>1051</v>
      </c>
      <c r="D298" s="44">
        <v>128880</v>
      </c>
      <c r="E298" s="45" t="s">
        <v>25</v>
      </c>
      <c r="F298" s="45" t="s">
        <v>42</v>
      </c>
      <c r="G298" s="45">
        <v>45000</v>
      </c>
      <c r="H298" s="45">
        <v>30000</v>
      </c>
      <c r="I298" s="60"/>
      <c r="J298" s="60"/>
      <c r="K298" s="60"/>
      <c r="L298" s="33" t="s">
        <v>418</v>
      </c>
      <c r="M298" s="45" t="s">
        <v>1052</v>
      </c>
      <c r="N298" s="29" t="s">
        <v>217</v>
      </c>
      <c r="O298" s="89"/>
    </row>
    <row r="299" spans="1:15" s="12" customFormat="1" ht="52.5" customHeight="1">
      <c r="A299" s="33">
        <v>92</v>
      </c>
      <c r="B299" s="31" t="s">
        <v>1053</v>
      </c>
      <c r="C299" s="53" t="s">
        <v>1054</v>
      </c>
      <c r="D299" s="79">
        <v>51200</v>
      </c>
      <c r="E299" s="45" t="s">
        <v>25</v>
      </c>
      <c r="F299" s="45" t="s">
        <v>131</v>
      </c>
      <c r="G299" s="45">
        <v>7500</v>
      </c>
      <c r="H299" s="45">
        <v>10000</v>
      </c>
      <c r="I299" s="60"/>
      <c r="J299" s="60"/>
      <c r="K299" s="60"/>
      <c r="L299" s="33" t="s">
        <v>1055</v>
      </c>
      <c r="M299" s="45" t="s">
        <v>1056</v>
      </c>
      <c r="N299" s="29" t="s">
        <v>217</v>
      </c>
      <c r="O299" s="89"/>
    </row>
    <row r="300" spans="1:15" s="12" customFormat="1" ht="48.75" customHeight="1">
      <c r="A300" s="33">
        <v>93</v>
      </c>
      <c r="B300" s="31" t="s">
        <v>1057</v>
      </c>
      <c r="C300" s="53" t="s">
        <v>1058</v>
      </c>
      <c r="D300" s="79">
        <v>60000</v>
      </c>
      <c r="E300" s="45" t="s">
        <v>25</v>
      </c>
      <c r="F300" s="45" t="s">
        <v>85</v>
      </c>
      <c r="G300" s="45">
        <v>30000</v>
      </c>
      <c r="H300" s="45">
        <v>2000</v>
      </c>
      <c r="I300" s="60"/>
      <c r="J300" s="60"/>
      <c r="K300" s="60"/>
      <c r="L300" s="33" t="s">
        <v>1055</v>
      </c>
      <c r="M300" s="45" t="s">
        <v>1059</v>
      </c>
      <c r="N300" s="29" t="s">
        <v>217</v>
      </c>
      <c r="O300" s="89"/>
    </row>
    <row r="301" spans="1:15" s="12" customFormat="1" ht="48" customHeight="1">
      <c r="A301" s="33">
        <v>94</v>
      </c>
      <c r="B301" s="31" t="s">
        <v>1060</v>
      </c>
      <c r="C301" s="53" t="s">
        <v>1061</v>
      </c>
      <c r="D301" s="79">
        <v>190000</v>
      </c>
      <c r="E301" s="45" t="s">
        <v>25</v>
      </c>
      <c r="F301" s="45" t="s">
        <v>131</v>
      </c>
      <c r="G301" s="45">
        <v>100000</v>
      </c>
      <c r="H301" s="45">
        <v>8000</v>
      </c>
      <c r="I301" s="60"/>
      <c r="J301" s="60"/>
      <c r="K301" s="60"/>
      <c r="L301" s="33" t="s">
        <v>1055</v>
      </c>
      <c r="M301" s="45" t="s">
        <v>1056</v>
      </c>
      <c r="N301" s="29" t="s">
        <v>217</v>
      </c>
      <c r="O301" s="89"/>
    </row>
    <row r="302" spans="1:15" s="12" customFormat="1" ht="54.75" customHeight="1">
      <c r="A302" s="33">
        <v>95</v>
      </c>
      <c r="B302" s="31" t="s">
        <v>1062</v>
      </c>
      <c r="C302" s="53" t="s">
        <v>1063</v>
      </c>
      <c r="D302" s="79">
        <v>545000</v>
      </c>
      <c r="E302" s="45" t="s">
        <v>25</v>
      </c>
      <c r="F302" s="45" t="s">
        <v>85</v>
      </c>
      <c r="G302" s="45">
        <v>5000</v>
      </c>
      <c r="H302" s="45">
        <v>110000</v>
      </c>
      <c r="I302" s="60"/>
      <c r="J302" s="60"/>
      <c r="K302" s="60"/>
      <c r="L302" s="33" t="s">
        <v>1064</v>
      </c>
      <c r="M302" s="45" t="s">
        <v>1065</v>
      </c>
      <c r="N302" s="29" t="s">
        <v>217</v>
      </c>
      <c r="O302" s="89"/>
    </row>
    <row r="303" spans="1:15" s="12" customFormat="1" ht="52.5" customHeight="1">
      <c r="A303" s="33">
        <v>96</v>
      </c>
      <c r="B303" s="31" t="s">
        <v>1066</v>
      </c>
      <c r="C303" s="50" t="s">
        <v>1067</v>
      </c>
      <c r="D303" s="51">
        <v>53000</v>
      </c>
      <c r="E303" s="51" t="s">
        <v>25</v>
      </c>
      <c r="F303" s="33" t="s">
        <v>175</v>
      </c>
      <c r="G303" s="33">
        <v>0</v>
      </c>
      <c r="H303" s="52">
        <v>8000</v>
      </c>
      <c r="I303" s="33"/>
      <c r="J303" s="33"/>
      <c r="K303" s="33"/>
      <c r="L303" s="33" t="s">
        <v>1068</v>
      </c>
      <c r="M303" s="33" t="s">
        <v>1069</v>
      </c>
      <c r="N303" s="29" t="s">
        <v>217</v>
      </c>
      <c r="O303" s="89"/>
    </row>
    <row r="304" spans="1:15" s="12" customFormat="1" ht="54" customHeight="1">
      <c r="A304" s="33">
        <v>97</v>
      </c>
      <c r="B304" s="31" t="s">
        <v>1070</v>
      </c>
      <c r="C304" s="50" t="s">
        <v>1071</v>
      </c>
      <c r="D304" s="51">
        <v>77000</v>
      </c>
      <c r="E304" s="51" t="s">
        <v>25</v>
      </c>
      <c r="F304" s="33" t="s">
        <v>175</v>
      </c>
      <c r="G304" s="33">
        <v>0</v>
      </c>
      <c r="H304" s="52">
        <v>9000</v>
      </c>
      <c r="I304" s="33"/>
      <c r="J304" s="33"/>
      <c r="K304" s="33"/>
      <c r="L304" s="33" t="s">
        <v>1068</v>
      </c>
      <c r="M304" s="33" t="s">
        <v>1069</v>
      </c>
      <c r="N304" s="29" t="s">
        <v>217</v>
      </c>
      <c r="O304" s="89"/>
    </row>
    <row r="305" spans="1:15" s="12" customFormat="1" ht="54.75" customHeight="1">
      <c r="A305" s="33">
        <v>98</v>
      </c>
      <c r="B305" s="31" t="s">
        <v>1072</v>
      </c>
      <c r="C305" s="50" t="s">
        <v>1073</v>
      </c>
      <c r="D305" s="41">
        <v>77677</v>
      </c>
      <c r="E305" s="41" t="s">
        <v>430</v>
      </c>
      <c r="F305" s="48" t="s">
        <v>111</v>
      </c>
      <c r="G305" s="49">
        <v>0</v>
      </c>
      <c r="H305" s="49">
        <v>7000</v>
      </c>
      <c r="I305" s="49"/>
      <c r="J305" s="49"/>
      <c r="K305" s="49"/>
      <c r="L305" s="49" t="s">
        <v>1074</v>
      </c>
      <c r="M305" s="41" t="s">
        <v>1075</v>
      </c>
      <c r="N305" s="29" t="s">
        <v>217</v>
      </c>
      <c r="O305" s="89"/>
    </row>
    <row r="306" spans="1:15" s="3" customFormat="1" ht="45" customHeight="1">
      <c r="A306" s="33">
        <v>99</v>
      </c>
      <c r="B306" s="31" t="s">
        <v>1076</v>
      </c>
      <c r="C306" s="50" t="s">
        <v>1077</v>
      </c>
      <c r="D306" s="51">
        <v>120000</v>
      </c>
      <c r="E306" s="51" t="s">
        <v>25</v>
      </c>
      <c r="F306" s="33" t="s">
        <v>85</v>
      </c>
      <c r="G306" s="33">
        <v>36000</v>
      </c>
      <c r="H306" s="52">
        <v>23000</v>
      </c>
      <c r="I306" s="33"/>
      <c r="J306" s="33"/>
      <c r="K306" s="33"/>
      <c r="L306" s="33" t="s">
        <v>418</v>
      </c>
      <c r="M306" s="33" t="s">
        <v>1078</v>
      </c>
      <c r="N306" s="29" t="s">
        <v>217</v>
      </c>
      <c r="O306" s="58"/>
    </row>
    <row r="307" spans="1:15" s="3" customFormat="1" ht="61.5" customHeight="1">
      <c r="A307" s="33">
        <v>100</v>
      </c>
      <c r="B307" s="31" t="s">
        <v>1079</v>
      </c>
      <c r="C307" s="50" t="s">
        <v>1080</v>
      </c>
      <c r="D307" s="33">
        <v>106476</v>
      </c>
      <c r="E307" s="33" t="s">
        <v>25</v>
      </c>
      <c r="F307" s="33" t="s">
        <v>325</v>
      </c>
      <c r="G307" s="33">
        <v>35992</v>
      </c>
      <c r="H307" s="33">
        <v>10000</v>
      </c>
      <c r="I307" s="33"/>
      <c r="J307" s="33"/>
      <c r="K307" s="33"/>
      <c r="L307" s="33" t="s">
        <v>1081</v>
      </c>
      <c r="M307" s="33" t="s">
        <v>1082</v>
      </c>
      <c r="N307" s="29" t="s">
        <v>242</v>
      </c>
      <c r="O307" s="58"/>
    </row>
    <row r="308" spans="1:15" s="3" customFormat="1" ht="58.5" customHeight="1">
      <c r="A308" s="33">
        <v>101</v>
      </c>
      <c r="B308" s="31" t="s">
        <v>1083</v>
      </c>
      <c r="C308" s="50" t="s">
        <v>1084</v>
      </c>
      <c r="D308" s="44">
        <v>106882</v>
      </c>
      <c r="E308" s="33" t="s">
        <v>91</v>
      </c>
      <c r="F308" s="33" t="s">
        <v>131</v>
      </c>
      <c r="G308" s="44">
        <v>54760</v>
      </c>
      <c r="H308" s="44">
        <v>16000</v>
      </c>
      <c r="I308" s="33"/>
      <c r="J308" s="33"/>
      <c r="K308" s="33"/>
      <c r="L308" s="33" t="s">
        <v>1085</v>
      </c>
      <c r="M308" s="33" t="s">
        <v>1086</v>
      </c>
      <c r="N308" s="29" t="s">
        <v>242</v>
      </c>
      <c r="O308" s="58"/>
    </row>
    <row r="309" spans="1:15" s="1" customFormat="1" ht="52.5" customHeight="1">
      <c r="A309" s="33">
        <v>102</v>
      </c>
      <c r="B309" s="31" t="s">
        <v>1087</v>
      </c>
      <c r="C309" s="31" t="s">
        <v>1088</v>
      </c>
      <c r="D309" s="32">
        <v>50000</v>
      </c>
      <c r="E309" s="33" t="s">
        <v>25</v>
      </c>
      <c r="F309" s="33" t="s">
        <v>111</v>
      </c>
      <c r="G309" s="29">
        <v>0</v>
      </c>
      <c r="H309" s="33">
        <v>8000</v>
      </c>
      <c r="I309" s="29"/>
      <c r="J309" s="29"/>
      <c r="K309" s="29"/>
      <c r="L309" s="33" t="s">
        <v>418</v>
      </c>
      <c r="M309" s="33" t="s">
        <v>1089</v>
      </c>
      <c r="N309" s="33" t="s">
        <v>242</v>
      </c>
      <c r="O309" s="55"/>
    </row>
    <row r="310" spans="1:15" s="3" customFormat="1" ht="58.5" customHeight="1">
      <c r="A310" s="33">
        <v>103</v>
      </c>
      <c r="B310" s="31" t="s">
        <v>1090</v>
      </c>
      <c r="C310" s="31" t="s">
        <v>1091</v>
      </c>
      <c r="D310" s="33">
        <v>43395</v>
      </c>
      <c r="E310" s="33" t="s">
        <v>91</v>
      </c>
      <c r="F310" s="33" t="s">
        <v>85</v>
      </c>
      <c r="G310" s="44">
        <v>8803</v>
      </c>
      <c r="H310" s="44">
        <v>7000</v>
      </c>
      <c r="I310" s="33"/>
      <c r="J310" s="33"/>
      <c r="K310" s="33"/>
      <c r="L310" s="33" t="s">
        <v>1085</v>
      </c>
      <c r="M310" s="33" t="s">
        <v>1086</v>
      </c>
      <c r="N310" s="29" t="s">
        <v>242</v>
      </c>
      <c r="O310" s="58"/>
    </row>
    <row r="311" spans="1:15" s="3" customFormat="1" ht="39" customHeight="1">
      <c r="A311" s="33">
        <v>104</v>
      </c>
      <c r="B311" s="43" t="s">
        <v>1092</v>
      </c>
      <c r="C311" s="43" t="s">
        <v>1093</v>
      </c>
      <c r="D311" s="44">
        <v>67000</v>
      </c>
      <c r="E311" s="44" t="s">
        <v>25</v>
      </c>
      <c r="F311" s="44" t="s">
        <v>347</v>
      </c>
      <c r="G311" s="44">
        <v>0</v>
      </c>
      <c r="H311" s="44">
        <v>18000</v>
      </c>
      <c r="I311" s="44"/>
      <c r="J311" s="44"/>
      <c r="K311" s="44"/>
      <c r="L311" s="44" t="s">
        <v>595</v>
      </c>
      <c r="M311" s="33" t="s">
        <v>1086</v>
      </c>
      <c r="N311" s="29" t="s">
        <v>242</v>
      </c>
      <c r="O311" s="58"/>
    </row>
    <row r="312" spans="1:15" s="12" customFormat="1" ht="80.25" customHeight="1">
      <c r="A312" s="33">
        <v>105</v>
      </c>
      <c r="B312" s="31" t="s">
        <v>1094</v>
      </c>
      <c r="C312" s="31" t="s">
        <v>1095</v>
      </c>
      <c r="D312" s="96">
        <v>180000</v>
      </c>
      <c r="E312" s="44" t="s">
        <v>25</v>
      </c>
      <c r="F312" s="33" t="s">
        <v>42</v>
      </c>
      <c r="G312" s="29">
        <v>1253</v>
      </c>
      <c r="H312" s="33">
        <v>45000</v>
      </c>
      <c r="I312" s="29"/>
      <c r="J312" s="29"/>
      <c r="K312" s="29"/>
      <c r="L312" s="33" t="s">
        <v>77</v>
      </c>
      <c r="M312" s="33" t="s">
        <v>1096</v>
      </c>
      <c r="N312" s="33" t="s">
        <v>242</v>
      </c>
      <c r="O312" s="89"/>
    </row>
    <row r="313" spans="1:15" s="12" customFormat="1" ht="51" customHeight="1">
      <c r="A313" s="33">
        <v>106</v>
      </c>
      <c r="B313" s="31" t="s">
        <v>1097</v>
      </c>
      <c r="C313" s="31" t="s">
        <v>1098</v>
      </c>
      <c r="D313" s="96">
        <v>100000</v>
      </c>
      <c r="E313" s="44" t="s">
        <v>25</v>
      </c>
      <c r="F313" s="33" t="s">
        <v>85</v>
      </c>
      <c r="G313" s="29">
        <v>0</v>
      </c>
      <c r="H313" s="33">
        <v>40000</v>
      </c>
      <c r="I313" s="29"/>
      <c r="J313" s="29"/>
      <c r="K313" s="29"/>
      <c r="L313" s="33" t="s">
        <v>77</v>
      </c>
      <c r="M313" s="33" t="s">
        <v>1099</v>
      </c>
      <c r="N313" s="33" t="s">
        <v>242</v>
      </c>
      <c r="O313" s="89"/>
    </row>
    <row r="314" spans="1:15" s="12" customFormat="1" ht="62.25" customHeight="1">
      <c r="A314" s="33">
        <v>107</v>
      </c>
      <c r="B314" s="31" t="s">
        <v>1100</v>
      </c>
      <c r="C314" s="31" t="s">
        <v>1101</v>
      </c>
      <c r="D314" s="96">
        <v>100000</v>
      </c>
      <c r="E314" s="44" t="s">
        <v>25</v>
      </c>
      <c r="F314" s="33" t="s">
        <v>42</v>
      </c>
      <c r="G314" s="29">
        <v>0</v>
      </c>
      <c r="H314" s="33">
        <v>10000</v>
      </c>
      <c r="I314" s="29"/>
      <c r="J314" s="29"/>
      <c r="K314" s="29"/>
      <c r="L314" s="33" t="s">
        <v>77</v>
      </c>
      <c r="M314" s="33" t="s">
        <v>1102</v>
      </c>
      <c r="N314" s="33" t="s">
        <v>242</v>
      </c>
      <c r="O314" s="89"/>
    </row>
    <row r="315" spans="1:15" s="1" customFormat="1" ht="42.75" customHeight="1">
      <c r="A315" s="33">
        <v>108</v>
      </c>
      <c r="B315" s="31" t="s">
        <v>1103</v>
      </c>
      <c r="C315" s="31" t="s">
        <v>1104</v>
      </c>
      <c r="D315" s="96">
        <v>50000</v>
      </c>
      <c r="E315" s="33" t="s">
        <v>25</v>
      </c>
      <c r="F315" s="33" t="s">
        <v>42</v>
      </c>
      <c r="G315" s="29">
        <v>15098</v>
      </c>
      <c r="H315" s="33">
        <v>15000</v>
      </c>
      <c r="I315" s="29"/>
      <c r="J315" s="29"/>
      <c r="K315" s="29"/>
      <c r="L315" s="33" t="s">
        <v>418</v>
      </c>
      <c r="M315" s="33" t="s">
        <v>1105</v>
      </c>
      <c r="N315" s="33" t="s">
        <v>242</v>
      </c>
      <c r="O315" s="55"/>
    </row>
    <row r="316" spans="1:15" s="1" customFormat="1" ht="48.75" customHeight="1">
      <c r="A316" s="33">
        <v>109</v>
      </c>
      <c r="B316" s="31" t="s">
        <v>1106</v>
      </c>
      <c r="C316" s="31" t="s">
        <v>1107</v>
      </c>
      <c r="D316" s="96">
        <v>27600</v>
      </c>
      <c r="E316" s="33" t="s">
        <v>25</v>
      </c>
      <c r="F316" s="33" t="s">
        <v>42</v>
      </c>
      <c r="G316" s="29">
        <v>5170</v>
      </c>
      <c r="H316" s="33">
        <v>8000</v>
      </c>
      <c r="I316" s="29"/>
      <c r="J316" s="29"/>
      <c r="K316" s="29"/>
      <c r="L316" s="33" t="s">
        <v>418</v>
      </c>
      <c r="M316" s="33" t="s">
        <v>1108</v>
      </c>
      <c r="N316" s="33" t="s">
        <v>242</v>
      </c>
      <c r="O316" s="55"/>
    </row>
    <row r="317" spans="1:15" s="3" customFormat="1" ht="66.75" customHeight="1">
      <c r="A317" s="33">
        <v>110</v>
      </c>
      <c r="B317" s="31" t="s">
        <v>1109</v>
      </c>
      <c r="C317" s="31" t="s">
        <v>1110</v>
      </c>
      <c r="D317" s="33">
        <v>360000</v>
      </c>
      <c r="E317" s="33" t="s">
        <v>25</v>
      </c>
      <c r="F317" s="33" t="s">
        <v>96</v>
      </c>
      <c r="G317" s="33">
        <v>204154</v>
      </c>
      <c r="H317" s="33">
        <v>90000</v>
      </c>
      <c r="I317" s="33"/>
      <c r="J317" s="33"/>
      <c r="K317" s="33"/>
      <c r="L317" s="33" t="s">
        <v>418</v>
      </c>
      <c r="M317" s="33" t="s">
        <v>1111</v>
      </c>
      <c r="N317" s="33" t="s">
        <v>242</v>
      </c>
      <c r="O317" s="58"/>
    </row>
    <row r="318" spans="1:15" s="3" customFormat="1" ht="69.75" customHeight="1">
      <c r="A318" s="33">
        <v>111</v>
      </c>
      <c r="B318" s="31" t="s">
        <v>1112</v>
      </c>
      <c r="C318" s="31" t="s">
        <v>1113</v>
      </c>
      <c r="D318" s="33">
        <v>250000</v>
      </c>
      <c r="E318" s="33" t="s">
        <v>25</v>
      </c>
      <c r="F318" s="33" t="s">
        <v>26</v>
      </c>
      <c r="G318" s="33">
        <v>4651</v>
      </c>
      <c r="H318" s="33">
        <v>25000</v>
      </c>
      <c r="I318" s="33"/>
      <c r="J318" s="33"/>
      <c r="K318" s="33"/>
      <c r="L318" s="33" t="s">
        <v>418</v>
      </c>
      <c r="M318" s="33" t="s">
        <v>422</v>
      </c>
      <c r="N318" s="33" t="s">
        <v>242</v>
      </c>
      <c r="O318" s="58"/>
    </row>
    <row r="319" spans="1:15" s="12" customFormat="1" ht="51.75" customHeight="1">
      <c r="A319" s="33">
        <v>112</v>
      </c>
      <c r="B319" s="31" t="s">
        <v>1114</v>
      </c>
      <c r="C319" s="31" t="s">
        <v>1115</v>
      </c>
      <c r="D319" s="96">
        <v>180000</v>
      </c>
      <c r="E319" s="33" t="s">
        <v>25</v>
      </c>
      <c r="F319" s="33" t="s">
        <v>347</v>
      </c>
      <c r="G319" s="29">
        <v>15000</v>
      </c>
      <c r="H319" s="29">
        <v>25000</v>
      </c>
      <c r="I319" s="29"/>
      <c r="J319" s="29"/>
      <c r="K319" s="29"/>
      <c r="L319" s="33" t="s">
        <v>1116</v>
      </c>
      <c r="M319" s="33" t="s">
        <v>1117</v>
      </c>
      <c r="N319" s="33" t="s">
        <v>251</v>
      </c>
      <c r="O319" s="89"/>
    </row>
    <row r="320" spans="1:15" s="12" customFormat="1" ht="39" customHeight="1">
      <c r="A320" s="33">
        <v>113</v>
      </c>
      <c r="B320" s="31" t="s">
        <v>1118</v>
      </c>
      <c r="C320" s="31" t="s">
        <v>1119</v>
      </c>
      <c r="D320" s="33">
        <v>130000</v>
      </c>
      <c r="E320" s="33" t="s">
        <v>25</v>
      </c>
      <c r="F320" s="33" t="s">
        <v>360</v>
      </c>
      <c r="G320" s="33">
        <v>0</v>
      </c>
      <c r="H320" s="33">
        <v>50000</v>
      </c>
      <c r="I320" s="29"/>
      <c r="J320" s="29"/>
      <c r="K320" s="29"/>
      <c r="L320" s="33" t="s">
        <v>457</v>
      </c>
      <c r="M320" s="33" t="s">
        <v>1120</v>
      </c>
      <c r="N320" s="33" t="s">
        <v>251</v>
      </c>
      <c r="O320" s="102"/>
    </row>
    <row r="321" spans="1:15" s="12" customFormat="1" ht="46.5" customHeight="1">
      <c r="A321" s="33">
        <v>114</v>
      </c>
      <c r="B321" s="31" t="s">
        <v>1121</v>
      </c>
      <c r="C321" s="31" t="s">
        <v>1122</v>
      </c>
      <c r="D321" s="96">
        <v>31000</v>
      </c>
      <c r="E321" s="33" t="s">
        <v>25</v>
      </c>
      <c r="F321" s="33" t="s">
        <v>42</v>
      </c>
      <c r="G321" s="29">
        <v>5000</v>
      </c>
      <c r="H321" s="29">
        <v>12000</v>
      </c>
      <c r="I321" s="29"/>
      <c r="J321" s="29"/>
      <c r="K321" s="29"/>
      <c r="L321" s="33" t="s">
        <v>1116</v>
      </c>
      <c r="M321" s="33" t="s">
        <v>1123</v>
      </c>
      <c r="N321" s="33" t="s">
        <v>251</v>
      </c>
      <c r="O321" s="89"/>
    </row>
    <row r="322" spans="1:217" s="9" customFormat="1" ht="46.5" customHeight="1">
      <c r="A322" s="33">
        <v>115</v>
      </c>
      <c r="B322" s="31" t="s">
        <v>1124</v>
      </c>
      <c r="C322" s="31" t="s">
        <v>1125</v>
      </c>
      <c r="D322" s="39">
        <v>29000</v>
      </c>
      <c r="E322" s="33" t="s">
        <v>1126</v>
      </c>
      <c r="F322" s="33" t="s">
        <v>175</v>
      </c>
      <c r="G322" s="33">
        <v>0</v>
      </c>
      <c r="H322" s="33">
        <v>6000</v>
      </c>
      <c r="I322" s="33"/>
      <c r="J322" s="33"/>
      <c r="K322" s="33"/>
      <c r="L322" s="33" t="s">
        <v>1127</v>
      </c>
      <c r="M322" s="33" t="s">
        <v>1128</v>
      </c>
      <c r="N322" s="33" t="s">
        <v>251</v>
      </c>
      <c r="O322" s="54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  <c r="BT322" s="22"/>
      <c r="BU322" s="22"/>
      <c r="BV322" s="22"/>
      <c r="BW322" s="22"/>
      <c r="BX322" s="22"/>
      <c r="BY322" s="22"/>
      <c r="BZ322" s="22"/>
      <c r="CA322" s="22"/>
      <c r="CB322" s="22"/>
      <c r="CC322" s="22"/>
      <c r="CD322" s="22"/>
      <c r="CE322" s="22"/>
      <c r="CF322" s="22"/>
      <c r="CG322" s="22"/>
      <c r="CH322" s="22"/>
      <c r="CI322" s="22"/>
      <c r="CJ322" s="22"/>
      <c r="CK322" s="22"/>
      <c r="CL322" s="22"/>
      <c r="CM322" s="22"/>
      <c r="CN322" s="22"/>
      <c r="CO322" s="22"/>
      <c r="CP322" s="22"/>
      <c r="CQ322" s="22"/>
      <c r="CR322" s="22"/>
      <c r="CS322" s="22"/>
      <c r="CT322" s="22"/>
      <c r="CU322" s="22"/>
      <c r="CV322" s="22"/>
      <c r="CW322" s="22"/>
      <c r="CX322" s="22"/>
      <c r="CY322" s="22"/>
      <c r="CZ322" s="22"/>
      <c r="DA322" s="22"/>
      <c r="DB322" s="22"/>
      <c r="DC322" s="22"/>
      <c r="DD322" s="22"/>
      <c r="DE322" s="22"/>
      <c r="DF322" s="22"/>
      <c r="DG322" s="22"/>
      <c r="DH322" s="22"/>
      <c r="DI322" s="22"/>
      <c r="DJ322" s="22"/>
      <c r="DK322" s="22"/>
      <c r="DL322" s="22"/>
      <c r="DM322" s="22"/>
      <c r="DN322" s="22"/>
      <c r="DO322" s="22"/>
      <c r="DP322" s="22"/>
      <c r="DQ322" s="22"/>
      <c r="DR322" s="22"/>
      <c r="DS322" s="22"/>
      <c r="DT322" s="22"/>
      <c r="DU322" s="22"/>
      <c r="DV322" s="22"/>
      <c r="DW322" s="22"/>
      <c r="DX322" s="22"/>
      <c r="DY322" s="22"/>
      <c r="DZ322" s="22"/>
      <c r="EA322" s="22"/>
      <c r="EB322" s="22"/>
      <c r="EC322" s="22"/>
      <c r="ED322" s="22"/>
      <c r="EE322" s="22"/>
      <c r="EF322" s="22"/>
      <c r="EG322" s="22"/>
      <c r="EH322" s="22"/>
      <c r="EI322" s="22"/>
      <c r="EJ322" s="22"/>
      <c r="EK322" s="22"/>
      <c r="EL322" s="22"/>
      <c r="EM322" s="22"/>
      <c r="EN322" s="22"/>
      <c r="EO322" s="22"/>
      <c r="EP322" s="22"/>
      <c r="EQ322" s="22"/>
      <c r="ER322" s="22"/>
      <c r="ES322" s="22"/>
      <c r="ET322" s="22"/>
      <c r="EU322" s="22"/>
      <c r="EV322" s="22"/>
      <c r="EW322" s="22"/>
      <c r="EX322" s="22"/>
      <c r="EY322" s="22"/>
      <c r="EZ322" s="22"/>
      <c r="FA322" s="22"/>
      <c r="FB322" s="22"/>
      <c r="FC322" s="22"/>
      <c r="FD322" s="22"/>
      <c r="FE322" s="22"/>
      <c r="FF322" s="22"/>
      <c r="FG322" s="22"/>
      <c r="FH322" s="22"/>
      <c r="FI322" s="22"/>
      <c r="FJ322" s="22"/>
      <c r="FK322" s="22"/>
      <c r="FL322" s="22"/>
      <c r="FM322" s="22"/>
      <c r="FN322" s="22"/>
      <c r="FO322" s="22"/>
      <c r="FP322" s="22"/>
      <c r="FQ322" s="22"/>
      <c r="FR322" s="22"/>
      <c r="FS322" s="22"/>
      <c r="FT322" s="22"/>
      <c r="FU322" s="22"/>
      <c r="FV322" s="22"/>
      <c r="FW322" s="22"/>
      <c r="FX322" s="22"/>
      <c r="FY322" s="22"/>
      <c r="FZ322" s="22"/>
      <c r="GA322" s="22"/>
      <c r="GB322" s="22"/>
      <c r="GC322" s="22"/>
      <c r="GD322" s="22"/>
      <c r="GE322" s="22"/>
      <c r="GF322" s="22"/>
      <c r="GG322" s="22"/>
      <c r="GH322" s="22"/>
      <c r="GI322" s="22"/>
      <c r="GJ322" s="22"/>
      <c r="GK322" s="22"/>
      <c r="GL322" s="22"/>
      <c r="GM322" s="22"/>
      <c r="GN322" s="22"/>
      <c r="GO322" s="22"/>
      <c r="GP322" s="22"/>
      <c r="GQ322" s="22"/>
      <c r="GR322" s="22"/>
      <c r="GS322" s="22"/>
      <c r="GT322" s="22"/>
      <c r="GU322" s="22"/>
      <c r="GV322" s="22"/>
      <c r="GW322" s="22"/>
      <c r="GX322" s="22"/>
      <c r="GY322" s="22"/>
      <c r="GZ322" s="22"/>
      <c r="HA322" s="22"/>
      <c r="HB322" s="22"/>
      <c r="HC322" s="22"/>
      <c r="HD322" s="22"/>
      <c r="HE322" s="22"/>
      <c r="HF322" s="22"/>
      <c r="HG322" s="22"/>
      <c r="HH322" s="22"/>
      <c r="HI322" s="22"/>
    </row>
    <row r="323" spans="1:15" s="4" customFormat="1" ht="27" customHeight="1">
      <c r="A323" s="29" t="s">
        <v>1129</v>
      </c>
      <c r="B323" s="30" t="s">
        <v>1130</v>
      </c>
      <c r="C323" s="31">
        <v>34</v>
      </c>
      <c r="D323" s="32">
        <f>SUM(D324:D357)</f>
        <v>1804530</v>
      </c>
      <c r="E323" s="29"/>
      <c r="F323" s="29"/>
      <c r="G323" s="29"/>
      <c r="H323" s="32">
        <f>SUM(H324:H357)</f>
        <v>270300</v>
      </c>
      <c r="I323" s="29"/>
      <c r="J323" s="29"/>
      <c r="K323" s="29"/>
      <c r="L323" s="29"/>
      <c r="M323" s="29"/>
      <c r="N323" s="29"/>
      <c r="O323" s="59"/>
    </row>
    <row r="324" spans="1:15" s="3" customFormat="1" ht="54" customHeight="1">
      <c r="A324" s="33">
        <v>1</v>
      </c>
      <c r="B324" s="31" t="s">
        <v>1131</v>
      </c>
      <c r="C324" s="31" t="s">
        <v>1132</v>
      </c>
      <c r="D324" s="33">
        <v>12000</v>
      </c>
      <c r="E324" s="33" t="s">
        <v>25</v>
      </c>
      <c r="F324" s="33" t="s">
        <v>268</v>
      </c>
      <c r="G324" s="33">
        <v>5500</v>
      </c>
      <c r="H324" s="33">
        <v>6500</v>
      </c>
      <c r="I324" s="33">
        <v>6.9</v>
      </c>
      <c r="J324" s="33"/>
      <c r="K324" s="33"/>
      <c r="L324" s="33" t="s">
        <v>1133</v>
      </c>
      <c r="M324" s="33" t="s">
        <v>467</v>
      </c>
      <c r="N324" s="33" t="s">
        <v>363</v>
      </c>
      <c r="O324" s="58"/>
    </row>
    <row r="325" spans="1:15" s="3" customFormat="1" ht="42.75" customHeight="1">
      <c r="A325" s="33">
        <v>2</v>
      </c>
      <c r="B325" s="31" t="s">
        <v>1134</v>
      </c>
      <c r="C325" s="31" t="s">
        <v>1135</v>
      </c>
      <c r="D325" s="33">
        <v>17234</v>
      </c>
      <c r="E325" s="33" t="s">
        <v>633</v>
      </c>
      <c r="F325" s="33" t="s">
        <v>32</v>
      </c>
      <c r="G325" s="33">
        <v>7000</v>
      </c>
      <c r="H325" s="33">
        <v>2800</v>
      </c>
      <c r="I325" s="33"/>
      <c r="J325" s="33"/>
      <c r="K325" s="33"/>
      <c r="L325" s="33" t="s">
        <v>1133</v>
      </c>
      <c r="M325" s="33" t="s">
        <v>1136</v>
      </c>
      <c r="N325" s="33" t="s">
        <v>79</v>
      </c>
      <c r="O325" s="58"/>
    </row>
    <row r="326" spans="1:15" s="3" customFormat="1" ht="43.5" customHeight="1">
      <c r="A326" s="33">
        <v>3</v>
      </c>
      <c r="B326" s="31" t="s">
        <v>1137</v>
      </c>
      <c r="C326" s="31" t="s">
        <v>1138</v>
      </c>
      <c r="D326" s="33">
        <v>16900</v>
      </c>
      <c r="E326" s="33" t="s">
        <v>633</v>
      </c>
      <c r="F326" s="33" t="s">
        <v>101</v>
      </c>
      <c r="G326" s="33">
        <v>9938</v>
      </c>
      <c r="H326" s="33">
        <v>2100</v>
      </c>
      <c r="I326" s="33"/>
      <c r="J326" s="33"/>
      <c r="K326" s="33"/>
      <c r="L326" s="33" t="s">
        <v>1139</v>
      </c>
      <c r="M326" s="33" t="s">
        <v>1140</v>
      </c>
      <c r="N326" s="33" t="s">
        <v>79</v>
      </c>
      <c r="O326" s="58"/>
    </row>
    <row r="327" spans="1:15" s="15" customFormat="1" ht="37.5" customHeight="1">
      <c r="A327" s="33">
        <v>4</v>
      </c>
      <c r="B327" s="31" t="s">
        <v>1141</v>
      </c>
      <c r="C327" s="31" t="s">
        <v>1142</v>
      </c>
      <c r="D327" s="33">
        <v>53993</v>
      </c>
      <c r="E327" s="33" t="s">
        <v>633</v>
      </c>
      <c r="F327" s="33" t="s">
        <v>42</v>
      </c>
      <c r="G327" s="33">
        <v>12300</v>
      </c>
      <c r="H327" s="33">
        <v>13000</v>
      </c>
      <c r="I327" s="33"/>
      <c r="J327" s="33"/>
      <c r="K327" s="33"/>
      <c r="L327" s="33" t="s">
        <v>1143</v>
      </c>
      <c r="M327" s="33" t="s">
        <v>370</v>
      </c>
      <c r="N327" s="33" t="s">
        <v>79</v>
      </c>
      <c r="O327" s="100"/>
    </row>
    <row r="328" spans="1:15" s="15" customFormat="1" ht="55.5" customHeight="1">
      <c r="A328" s="33">
        <v>5</v>
      </c>
      <c r="B328" s="94" t="s">
        <v>1144</v>
      </c>
      <c r="C328" s="94" t="s">
        <v>1145</v>
      </c>
      <c r="D328" s="95">
        <v>64890</v>
      </c>
      <c r="E328" s="33" t="s">
        <v>25</v>
      </c>
      <c r="F328" s="95" t="s">
        <v>96</v>
      </c>
      <c r="G328" s="95">
        <v>20018</v>
      </c>
      <c r="H328" s="95">
        <v>11000</v>
      </c>
      <c r="I328" s="95"/>
      <c r="J328" s="95"/>
      <c r="K328" s="95"/>
      <c r="L328" s="95" t="s">
        <v>1146</v>
      </c>
      <c r="M328" s="33" t="s">
        <v>370</v>
      </c>
      <c r="N328" s="33" t="s">
        <v>79</v>
      </c>
      <c r="O328" s="100"/>
    </row>
    <row r="329" spans="1:15" s="15" customFormat="1" ht="54.75" customHeight="1">
      <c r="A329" s="33">
        <v>6</v>
      </c>
      <c r="B329" s="94" t="s">
        <v>1147</v>
      </c>
      <c r="C329" s="94" t="s">
        <v>1148</v>
      </c>
      <c r="D329" s="95">
        <v>89811</v>
      </c>
      <c r="E329" s="33" t="s">
        <v>25</v>
      </c>
      <c r="F329" s="103" t="s">
        <v>85</v>
      </c>
      <c r="G329" s="95">
        <v>0</v>
      </c>
      <c r="H329" s="95">
        <v>10000</v>
      </c>
      <c r="I329" s="95"/>
      <c r="J329" s="95"/>
      <c r="K329" s="95"/>
      <c r="L329" s="95" t="s">
        <v>1149</v>
      </c>
      <c r="M329" s="33" t="s">
        <v>370</v>
      </c>
      <c r="N329" s="33" t="s">
        <v>79</v>
      </c>
      <c r="O329" s="100"/>
    </row>
    <row r="330" spans="1:15" s="15" customFormat="1" ht="36.75" customHeight="1">
      <c r="A330" s="33">
        <v>7</v>
      </c>
      <c r="B330" s="104" t="s">
        <v>1150</v>
      </c>
      <c r="C330" s="104" t="s">
        <v>1151</v>
      </c>
      <c r="D330" s="105">
        <v>24737</v>
      </c>
      <c r="E330" s="33" t="s">
        <v>633</v>
      </c>
      <c r="F330" s="106" t="s">
        <v>101</v>
      </c>
      <c r="G330" s="33">
        <v>16574</v>
      </c>
      <c r="H330" s="33">
        <v>5000</v>
      </c>
      <c r="I330" s="33"/>
      <c r="J330" s="33"/>
      <c r="K330" s="33"/>
      <c r="L330" s="33" t="s">
        <v>519</v>
      </c>
      <c r="M330" s="33" t="s">
        <v>1152</v>
      </c>
      <c r="N330" s="33" t="s">
        <v>79</v>
      </c>
      <c r="O330" s="100"/>
    </row>
    <row r="331" spans="1:15" s="15" customFormat="1" ht="48.75" customHeight="1">
      <c r="A331" s="33">
        <v>8</v>
      </c>
      <c r="B331" s="31" t="s">
        <v>1153</v>
      </c>
      <c r="C331" s="31" t="s">
        <v>1154</v>
      </c>
      <c r="D331" s="33">
        <v>25998</v>
      </c>
      <c r="E331" s="33" t="s">
        <v>25</v>
      </c>
      <c r="F331" s="33" t="s">
        <v>864</v>
      </c>
      <c r="G331" s="33">
        <v>8781</v>
      </c>
      <c r="H331" s="33">
        <v>6400</v>
      </c>
      <c r="I331" s="33"/>
      <c r="J331" s="33"/>
      <c r="K331" s="33"/>
      <c r="L331" s="108" t="s">
        <v>1155</v>
      </c>
      <c r="M331" s="33" t="s">
        <v>1156</v>
      </c>
      <c r="N331" s="33" t="s">
        <v>88</v>
      </c>
      <c r="O331" s="100"/>
    </row>
    <row r="332" spans="1:15" s="3" customFormat="1" ht="58.5" customHeight="1">
      <c r="A332" s="33">
        <v>9</v>
      </c>
      <c r="B332" s="31" t="s">
        <v>1157</v>
      </c>
      <c r="C332" s="31" t="s">
        <v>1158</v>
      </c>
      <c r="D332" s="39">
        <v>74060</v>
      </c>
      <c r="E332" s="29" t="s">
        <v>91</v>
      </c>
      <c r="F332" s="33" t="s">
        <v>42</v>
      </c>
      <c r="G332" s="33">
        <v>3000</v>
      </c>
      <c r="H332" s="39">
        <v>16000</v>
      </c>
      <c r="I332" s="33"/>
      <c r="J332" s="33"/>
      <c r="K332" s="33"/>
      <c r="L332" s="33" t="s">
        <v>827</v>
      </c>
      <c r="M332" s="33" t="s">
        <v>1159</v>
      </c>
      <c r="N332" s="29" t="s">
        <v>88</v>
      </c>
      <c r="O332" s="58"/>
    </row>
    <row r="333" spans="1:15" s="15" customFormat="1" ht="70.5" customHeight="1">
      <c r="A333" s="33">
        <v>10</v>
      </c>
      <c r="B333" s="31" t="s">
        <v>1160</v>
      </c>
      <c r="C333" s="31" t="s">
        <v>1161</v>
      </c>
      <c r="D333" s="33">
        <v>109986</v>
      </c>
      <c r="E333" s="33" t="s">
        <v>430</v>
      </c>
      <c r="F333" s="33" t="s">
        <v>445</v>
      </c>
      <c r="G333" s="33">
        <v>39804</v>
      </c>
      <c r="H333" s="33">
        <v>8000</v>
      </c>
      <c r="I333" s="33"/>
      <c r="J333" s="33"/>
      <c r="K333" s="33"/>
      <c r="L333" s="33" t="s">
        <v>1162</v>
      </c>
      <c r="M333" s="33" t="s">
        <v>1163</v>
      </c>
      <c r="N333" s="33" t="s">
        <v>88</v>
      </c>
      <c r="O333" s="100"/>
    </row>
    <row r="334" spans="1:15" s="15" customFormat="1" ht="51.75" customHeight="1">
      <c r="A334" s="33">
        <v>11</v>
      </c>
      <c r="B334" s="31" t="s">
        <v>1164</v>
      </c>
      <c r="C334" s="31" t="s">
        <v>1165</v>
      </c>
      <c r="D334" s="29">
        <v>70225</v>
      </c>
      <c r="E334" s="33" t="s">
        <v>430</v>
      </c>
      <c r="F334" s="33" t="s">
        <v>42</v>
      </c>
      <c r="G334" s="29">
        <v>17500</v>
      </c>
      <c r="H334" s="29">
        <v>16000</v>
      </c>
      <c r="I334" s="33"/>
      <c r="J334" s="33"/>
      <c r="K334" s="33"/>
      <c r="L334" s="33" t="s">
        <v>1166</v>
      </c>
      <c r="M334" s="33" t="s">
        <v>1156</v>
      </c>
      <c r="N334" s="33" t="s">
        <v>88</v>
      </c>
      <c r="O334" s="100"/>
    </row>
    <row r="335" spans="1:15" s="3" customFormat="1" ht="51" customHeight="1">
      <c r="A335" s="33">
        <v>12</v>
      </c>
      <c r="B335" s="31" t="s">
        <v>1167</v>
      </c>
      <c r="C335" s="31" t="s">
        <v>1168</v>
      </c>
      <c r="D335" s="33">
        <v>25257</v>
      </c>
      <c r="E335" s="33" t="s">
        <v>633</v>
      </c>
      <c r="F335" s="33" t="s">
        <v>32</v>
      </c>
      <c r="G335" s="33">
        <v>12000</v>
      </c>
      <c r="H335" s="33">
        <v>6000</v>
      </c>
      <c r="I335" s="33"/>
      <c r="J335" s="33"/>
      <c r="K335" s="33"/>
      <c r="L335" s="33" t="s">
        <v>1169</v>
      </c>
      <c r="M335" s="77" t="s">
        <v>1170</v>
      </c>
      <c r="N335" s="29" t="s">
        <v>113</v>
      </c>
      <c r="O335" s="58"/>
    </row>
    <row r="336" spans="1:15" s="3" customFormat="1" ht="42" customHeight="1">
      <c r="A336" s="33">
        <v>13</v>
      </c>
      <c r="B336" s="31" t="s">
        <v>1171</v>
      </c>
      <c r="C336" s="31" t="s">
        <v>1172</v>
      </c>
      <c r="D336" s="33">
        <v>22838</v>
      </c>
      <c r="E336" s="33" t="s">
        <v>480</v>
      </c>
      <c r="F336" s="33" t="s">
        <v>32</v>
      </c>
      <c r="G336" s="33">
        <v>12000</v>
      </c>
      <c r="H336" s="33">
        <v>5000</v>
      </c>
      <c r="I336" s="33"/>
      <c r="J336" s="33"/>
      <c r="K336" s="33"/>
      <c r="L336" s="33" t="s">
        <v>1169</v>
      </c>
      <c r="M336" s="77" t="s">
        <v>1171</v>
      </c>
      <c r="N336" s="29" t="s">
        <v>113</v>
      </c>
      <c r="O336" s="58"/>
    </row>
    <row r="337" spans="1:15" s="3" customFormat="1" ht="46.5" customHeight="1">
      <c r="A337" s="33">
        <v>14</v>
      </c>
      <c r="B337" s="31" t="s">
        <v>1173</v>
      </c>
      <c r="C337" s="31" t="s">
        <v>1174</v>
      </c>
      <c r="D337" s="33">
        <v>25456</v>
      </c>
      <c r="E337" s="33" t="s">
        <v>633</v>
      </c>
      <c r="F337" s="33" t="s">
        <v>32</v>
      </c>
      <c r="G337" s="33">
        <v>13000</v>
      </c>
      <c r="H337" s="33">
        <v>5000</v>
      </c>
      <c r="I337" s="33"/>
      <c r="J337" s="33"/>
      <c r="K337" s="33"/>
      <c r="L337" s="33" t="s">
        <v>1169</v>
      </c>
      <c r="M337" s="77" t="s">
        <v>1175</v>
      </c>
      <c r="N337" s="29" t="s">
        <v>113</v>
      </c>
      <c r="O337" s="58"/>
    </row>
    <row r="338" spans="1:15" s="3" customFormat="1" ht="51.75" customHeight="1">
      <c r="A338" s="33">
        <v>15</v>
      </c>
      <c r="B338" s="31" t="s">
        <v>1176</v>
      </c>
      <c r="C338" s="31" t="s">
        <v>1177</v>
      </c>
      <c r="D338" s="33">
        <v>109438</v>
      </c>
      <c r="E338" s="33" t="s">
        <v>465</v>
      </c>
      <c r="F338" s="33" t="s">
        <v>32</v>
      </c>
      <c r="G338" s="33">
        <v>60000</v>
      </c>
      <c r="H338" s="33">
        <v>20000</v>
      </c>
      <c r="I338" s="33"/>
      <c r="J338" s="33"/>
      <c r="K338" s="33"/>
      <c r="L338" s="33" t="s">
        <v>1178</v>
      </c>
      <c r="M338" s="77" t="s">
        <v>1179</v>
      </c>
      <c r="N338" s="29" t="s">
        <v>113</v>
      </c>
      <c r="O338" s="58"/>
    </row>
    <row r="339" spans="1:15" s="3" customFormat="1" ht="42" customHeight="1">
      <c r="A339" s="33">
        <v>16</v>
      </c>
      <c r="B339" s="31" t="s">
        <v>1180</v>
      </c>
      <c r="C339" s="31" t="s">
        <v>1181</v>
      </c>
      <c r="D339" s="33">
        <v>74102</v>
      </c>
      <c r="E339" s="33" t="s">
        <v>480</v>
      </c>
      <c r="F339" s="33" t="s">
        <v>325</v>
      </c>
      <c r="G339" s="33">
        <v>30000</v>
      </c>
      <c r="H339" s="33">
        <v>12000</v>
      </c>
      <c r="I339" s="33"/>
      <c r="J339" s="33"/>
      <c r="K339" s="33"/>
      <c r="L339" s="33" t="s">
        <v>1182</v>
      </c>
      <c r="M339" s="77" t="s">
        <v>1183</v>
      </c>
      <c r="N339" s="29" t="s">
        <v>113</v>
      </c>
      <c r="O339" s="58"/>
    </row>
    <row r="340" spans="1:15" s="15" customFormat="1" ht="48.75" customHeight="1">
      <c r="A340" s="33">
        <v>17</v>
      </c>
      <c r="B340" s="43" t="s">
        <v>1184</v>
      </c>
      <c r="C340" s="43" t="s">
        <v>1185</v>
      </c>
      <c r="D340" s="44">
        <v>63000</v>
      </c>
      <c r="E340" s="44" t="s">
        <v>492</v>
      </c>
      <c r="F340" s="44" t="s">
        <v>85</v>
      </c>
      <c r="G340" s="44">
        <v>10000</v>
      </c>
      <c r="H340" s="44">
        <v>8000</v>
      </c>
      <c r="I340" s="44"/>
      <c r="J340" s="44"/>
      <c r="K340" s="44"/>
      <c r="L340" s="109" t="s">
        <v>924</v>
      </c>
      <c r="M340" s="44" t="s">
        <v>1186</v>
      </c>
      <c r="N340" s="44" t="s">
        <v>125</v>
      </c>
      <c r="O340" s="100"/>
    </row>
    <row r="341" spans="1:15" s="15" customFormat="1" ht="48.75" customHeight="1">
      <c r="A341" s="33">
        <v>18</v>
      </c>
      <c r="B341" s="43" t="s">
        <v>1187</v>
      </c>
      <c r="C341" s="43" t="s">
        <v>1188</v>
      </c>
      <c r="D341" s="44">
        <v>13472</v>
      </c>
      <c r="E341" s="44" t="s">
        <v>492</v>
      </c>
      <c r="F341" s="44" t="s">
        <v>268</v>
      </c>
      <c r="G341" s="44">
        <v>10000</v>
      </c>
      <c r="H341" s="44">
        <v>3000</v>
      </c>
      <c r="I341" s="44"/>
      <c r="J341" s="44"/>
      <c r="K341" s="44"/>
      <c r="L341" s="109" t="s">
        <v>1189</v>
      </c>
      <c r="M341" s="44" t="s">
        <v>1186</v>
      </c>
      <c r="N341" s="44" t="s">
        <v>125</v>
      </c>
      <c r="O341" s="100"/>
    </row>
    <row r="342" spans="1:15" s="15" customFormat="1" ht="55.5" customHeight="1">
      <c r="A342" s="33">
        <v>19</v>
      </c>
      <c r="B342" s="43" t="s">
        <v>1190</v>
      </c>
      <c r="C342" s="43" t="s">
        <v>1191</v>
      </c>
      <c r="D342" s="44">
        <v>15081</v>
      </c>
      <c r="E342" s="44" t="s">
        <v>492</v>
      </c>
      <c r="F342" s="44" t="s">
        <v>42</v>
      </c>
      <c r="G342" s="44">
        <v>10000</v>
      </c>
      <c r="H342" s="44">
        <v>3000</v>
      </c>
      <c r="I342" s="44"/>
      <c r="J342" s="44"/>
      <c r="K342" s="44"/>
      <c r="L342" s="109" t="s">
        <v>1192</v>
      </c>
      <c r="M342" s="44" t="s">
        <v>1186</v>
      </c>
      <c r="N342" s="44" t="s">
        <v>125</v>
      </c>
      <c r="O342" s="100"/>
    </row>
    <row r="343" spans="1:15" s="5" customFormat="1" ht="55.5" customHeight="1">
      <c r="A343" s="33">
        <v>20</v>
      </c>
      <c r="B343" s="43" t="s">
        <v>1193</v>
      </c>
      <c r="C343" s="107" t="s">
        <v>1194</v>
      </c>
      <c r="D343" s="44">
        <v>116473</v>
      </c>
      <c r="E343" s="44" t="s">
        <v>492</v>
      </c>
      <c r="F343" s="44" t="s">
        <v>42</v>
      </c>
      <c r="G343" s="44">
        <v>8000</v>
      </c>
      <c r="H343" s="44">
        <v>20000</v>
      </c>
      <c r="I343" s="44"/>
      <c r="J343" s="44"/>
      <c r="K343" s="44"/>
      <c r="L343" s="109" t="s">
        <v>924</v>
      </c>
      <c r="M343" s="44" t="s">
        <v>1186</v>
      </c>
      <c r="N343" s="44" t="s">
        <v>125</v>
      </c>
      <c r="O343" s="61"/>
    </row>
    <row r="344" spans="1:15" s="3" customFormat="1" ht="63.75" customHeight="1">
      <c r="A344" s="33">
        <v>21</v>
      </c>
      <c r="B344" s="31" t="s">
        <v>1195</v>
      </c>
      <c r="C344" s="31" t="s">
        <v>1196</v>
      </c>
      <c r="D344" s="39">
        <v>228206</v>
      </c>
      <c r="E344" s="33" t="s">
        <v>25</v>
      </c>
      <c r="F344" s="33" t="s">
        <v>301</v>
      </c>
      <c r="G344" s="33">
        <v>20000</v>
      </c>
      <c r="H344" s="33">
        <v>20000</v>
      </c>
      <c r="I344" s="33"/>
      <c r="J344" s="33"/>
      <c r="K344" s="33"/>
      <c r="L344" s="33" t="s">
        <v>1197</v>
      </c>
      <c r="M344" s="33" t="s">
        <v>1198</v>
      </c>
      <c r="N344" s="33" t="s">
        <v>138</v>
      </c>
      <c r="O344" s="58"/>
    </row>
    <row r="345" spans="1:15" s="3" customFormat="1" ht="48" customHeight="1">
      <c r="A345" s="33">
        <v>22</v>
      </c>
      <c r="B345" s="31" t="s">
        <v>1199</v>
      </c>
      <c r="C345" s="31" t="s">
        <v>1200</v>
      </c>
      <c r="D345" s="29">
        <v>13500</v>
      </c>
      <c r="E345" s="29" t="s">
        <v>633</v>
      </c>
      <c r="F345" s="29" t="s">
        <v>32</v>
      </c>
      <c r="G345" s="29">
        <v>8000</v>
      </c>
      <c r="H345" s="29">
        <v>3000</v>
      </c>
      <c r="I345" s="29"/>
      <c r="J345" s="29"/>
      <c r="K345" s="29"/>
      <c r="L345" s="29" t="s">
        <v>643</v>
      </c>
      <c r="M345" s="29" t="s">
        <v>1201</v>
      </c>
      <c r="N345" s="29" t="s">
        <v>138</v>
      </c>
      <c r="O345" s="58"/>
    </row>
    <row r="346" spans="1:15" s="3" customFormat="1" ht="63.75" customHeight="1">
      <c r="A346" s="33">
        <v>23</v>
      </c>
      <c r="B346" s="31" t="s">
        <v>1202</v>
      </c>
      <c r="C346" s="31" t="s">
        <v>1203</v>
      </c>
      <c r="D346" s="33">
        <v>38118</v>
      </c>
      <c r="E346" s="33" t="s">
        <v>430</v>
      </c>
      <c r="F346" s="33" t="s">
        <v>101</v>
      </c>
      <c r="G346" s="33">
        <v>37600</v>
      </c>
      <c r="H346" s="29">
        <v>500</v>
      </c>
      <c r="I346" s="33"/>
      <c r="J346" s="33"/>
      <c r="K346" s="33"/>
      <c r="L346" s="33" t="s">
        <v>519</v>
      </c>
      <c r="M346" s="33" t="s">
        <v>1204</v>
      </c>
      <c r="N346" s="33" t="s">
        <v>158</v>
      </c>
      <c r="O346" s="58"/>
    </row>
    <row r="347" spans="1:15" s="4" customFormat="1" ht="36.75" customHeight="1">
      <c r="A347" s="33">
        <v>24</v>
      </c>
      <c r="B347" s="31" t="s">
        <v>1205</v>
      </c>
      <c r="C347" s="31" t="s">
        <v>1206</v>
      </c>
      <c r="D347" s="33">
        <v>79500</v>
      </c>
      <c r="E347" s="33" t="s">
        <v>633</v>
      </c>
      <c r="F347" s="33" t="s">
        <v>175</v>
      </c>
      <c r="G347" s="33">
        <v>0</v>
      </c>
      <c r="H347" s="33">
        <v>5000</v>
      </c>
      <c r="I347" s="33"/>
      <c r="J347" s="33"/>
      <c r="K347" s="33"/>
      <c r="L347" s="33" t="s">
        <v>1207</v>
      </c>
      <c r="M347" s="33" t="s">
        <v>1208</v>
      </c>
      <c r="N347" s="33" t="s">
        <v>178</v>
      </c>
      <c r="O347" s="59"/>
    </row>
    <row r="348" spans="1:15" s="3" customFormat="1" ht="54.75" customHeight="1">
      <c r="A348" s="33">
        <v>25</v>
      </c>
      <c r="B348" s="31" t="s">
        <v>1209</v>
      </c>
      <c r="C348" s="31" t="s">
        <v>1210</v>
      </c>
      <c r="D348" s="33">
        <v>16040</v>
      </c>
      <c r="E348" s="33" t="s">
        <v>633</v>
      </c>
      <c r="F348" s="33" t="s">
        <v>42</v>
      </c>
      <c r="G348" s="33">
        <v>9000</v>
      </c>
      <c r="H348" s="44">
        <v>3000</v>
      </c>
      <c r="I348" s="44"/>
      <c r="J348" s="33"/>
      <c r="K348" s="33"/>
      <c r="L348" s="33" t="s">
        <v>1211</v>
      </c>
      <c r="M348" s="33" t="s">
        <v>1212</v>
      </c>
      <c r="N348" s="33" t="s">
        <v>178</v>
      </c>
      <c r="O348" s="58"/>
    </row>
    <row r="349" spans="1:15" s="3" customFormat="1" ht="66" customHeight="1">
      <c r="A349" s="33">
        <v>26</v>
      </c>
      <c r="B349" s="31" t="s">
        <v>1213</v>
      </c>
      <c r="C349" s="31" t="s">
        <v>1214</v>
      </c>
      <c r="D349" s="33">
        <v>13000</v>
      </c>
      <c r="E349" s="33" t="s">
        <v>25</v>
      </c>
      <c r="F349" s="33" t="s">
        <v>96</v>
      </c>
      <c r="G349" s="33">
        <v>8600</v>
      </c>
      <c r="H349" s="44">
        <v>3000</v>
      </c>
      <c r="I349" s="44"/>
      <c r="J349" s="33"/>
      <c r="K349" s="33"/>
      <c r="L349" s="33" t="s">
        <v>1215</v>
      </c>
      <c r="M349" s="33" t="s">
        <v>1031</v>
      </c>
      <c r="N349" s="33" t="s">
        <v>178</v>
      </c>
      <c r="O349" s="58"/>
    </row>
    <row r="350" spans="1:15" s="3" customFormat="1" ht="68.25" customHeight="1">
      <c r="A350" s="33">
        <v>27</v>
      </c>
      <c r="B350" s="31" t="s">
        <v>1216</v>
      </c>
      <c r="C350" s="31" t="s">
        <v>1217</v>
      </c>
      <c r="D350" s="33">
        <v>21000</v>
      </c>
      <c r="E350" s="33" t="s">
        <v>633</v>
      </c>
      <c r="F350" s="33" t="s">
        <v>32</v>
      </c>
      <c r="G350" s="33">
        <v>7000</v>
      </c>
      <c r="H350" s="44">
        <v>6000</v>
      </c>
      <c r="I350" s="44"/>
      <c r="J350" s="33"/>
      <c r="K350" s="33"/>
      <c r="L350" s="33" t="s">
        <v>1218</v>
      </c>
      <c r="M350" s="33" t="s">
        <v>1212</v>
      </c>
      <c r="N350" s="33" t="s">
        <v>178</v>
      </c>
      <c r="O350" s="58"/>
    </row>
    <row r="351" spans="1:15" s="3" customFormat="1" ht="63" customHeight="1">
      <c r="A351" s="33">
        <v>28</v>
      </c>
      <c r="B351" s="31" t="s">
        <v>1219</v>
      </c>
      <c r="C351" s="31" t="s">
        <v>1220</v>
      </c>
      <c r="D351" s="33">
        <v>132300</v>
      </c>
      <c r="E351" s="33" t="s">
        <v>633</v>
      </c>
      <c r="F351" s="33" t="s">
        <v>131</v>
      </c>
      <c r="G351" s="33">
        <v>30000</v>
      </c>
      <c r="H351" s="44">
        <v>15000</v>
      </c>
      <c r="I351" s="44"/>
      <c r="J351" s="33"/>
      <c r="K351" s="33"/>
      <c r="L351" s="33" t="s">
        <v>1221</v>
      </c>
      <c r="M351" s="33" t="s">
        <v>1212</v>
      </c>
      <c r="N351" s="33" t="s">
        <v>178</v>
      </c>
      <c r="O351" s="58"/>
    </row>
    <row r="352" spans="1:15" s="3" customFormat="1" ht="75" customHeight="1">
      <c r="A352" s="33">
        <v>29</v>
      </c>
      <c r="B352" s="31" t="s">
        <v>1222</v>
      </c>
      <c r="C352" s="31" t="s">
        <v>1223</v>
      </c>
      <c r="D352" s="33">
        <v>84107</v>
      </c>
      <c r="E352" s="33" t="s">
        <v>633</v>
      </c>
      <c r="F352" s="33" t="s">
        <v>347</v>
      </c>
      <c r="G352" s="33">
        <v>12549</v>
      </c>
      <c r="H352" s="44">
        <v>10000</v>
      </c>
      <c r="I352" s="44"/>
      <c r="J352" s="33"/>
      <c r="K352" s="33"/>
      <c r="L352" s="33" t="s">
        <v>1224</v>
      </c>
      <c r="M352" s="33" t="s">
        <v>1225</v>
      </c>
      <c r="N352" s="33" t="s">
        <v>178</v>
      </c>
      <c r="O352" s="58"/>
    </row>
    <row r="353" spans="1:15" s="3" customFormat="1" ht="36.75" customHeight="1">
      <c r="A353" s="33">
        <v>30</v>
      </c>
      <c r="B353" s="31" t="s">
        <v>1226</v>
      </c>
      <c r="C353" s="31" t="s">
        <v>1227</v>
      </c>
      <c r="D353" s="33">
        <v>59798</v>
      </c>
      <c r="E353" s="33" t="s">
        <v>1228</v>
      </c>
      <c r="F353" s="33" t="s">
        <v>887</v>
      </c>
      <c r="G353" s="33">
        <v>54630</v>
      </c>
      <c r="H353" s="33">
        <v>7000</v>
      </c>
      <c r="I353" s="33"/>
      <c r="J353" s="33"/>
      <c r="K353" s="33"/>
      <c r="L353" s="33" t="s">
        <v>1229</v>
      </c>
      <c r="M353" s="33" t="s">
        <v>1226</v>
      </c>
      <c r="N353" s="29" t="s">
        <v>242</v>
      </c>
      <c r="O353" s="58"/>
    </row>
    <row r="354" spans="1:15" s="3" customFormat="1" ht="63.75" customHeight="1">
      <c r="A354" s="33">
        <v>31</v>
      </c>
      <c r="B354" s="31" t="s">
        <v>1230</v>
      </c>
      <c r="C354" s="31" t="s">
        <v>1231</v>
      </c>
      <c r="D354" s="33">
        <v>54570</v>
      </c>
      <c r="E354" s="33" t="s">
        <v>1232</v>
      </c>
      <c r="F354" s="33" t="s">
        <v>111</v>
      </c>
      <c r="G354" s="33">
        <v>0</v>
      </c>
      <c r="H354" s="33">
        <v>6000</v>
      </c>
      <c r="I354" s="33"/>
      <c r="J354" s="33"/>
      <c r="K354" s="33"/>
      <c r="L354" s="33" t="s">
        <v>77</v>
      </c>
      <c r="M354" s="33" t="s">
        <v>1233</v>
      </c>
      <c r="N354" s="33" t="s">
        <v>242</v>
      </c>
      <c r="O354" s="58"/>
    </row>
    <row r="355" spans="1:15" s="1" customFormat="1" ht="48.75" customHeight="1">
      <c r="A355" s="33">
        <v>32</v>
      </c>
      <c r="B355" s="31" t="s">
        <v>1234</v>
      </c>
      <c r="C355" s="31" t="s">
        <v>1235</v>
      </c>
      <c r="D355" s="32">
        <v>24440</v>
      </c>
      <c r="E355" s="33" t="s">
        <v>633</v>
      </c>
      <c r="F355" s="33" t="s">
        <v>85</v>
      </c>
      <c r="G355" s="29">
        <v>500</v>
      </c>
      <c r="H355" s="33">
        <v>5000</v>
      </c>
      <c r="I355" s="29"/>
      <c r="J355" s="29"/>
      <c r="K355" s="29"/>
      <c r="L355" s="33" t="s">
        <v>1236</v>
      </c>
      <c r="M355" s="33" t="s">
        <v>1237</v>
      </c>
      <c r="N355" s="33" t="s">
        <v>242</v>
      </c>
      <c r="O355" s="55"/>
    </row>
    <row r="356" spans="1:15" s="9" customFormat="1" ht="48" customHeight="1">
      <c r="A356" s="33">
        <v>33</v>
      </c>
      <c r="B356" s="31" t="s">
        <v>1238</v>
      </c>
      <c r="C356" s="31" t="s">
        <v>1239</v>
      </c>
      <c r="D356" s="33">
        <v>15000</v>
      </c>
      <c r="E356" s="33" t="s">
        <v>25</v>
      </c>
      <c r="F356" s="33" t="s">
        <v>268</v>
      </c>
      <c r="G356" s="33">
        <v>6000</v>
      </c>
      <c r="H356" s="33">
        <v>5000</v>
      </c>
      <c r="I356" s="33"/>
      <c r="J356" s="33"/>
      <c r="K356" s="33"/>
      <c r="L356" s="33" t="s">
        <v>262</v>
      </c>
      <c r="M356" s="33" t="s">
        <v>1240</v>
      </c>
      <c r="N356" s="33" t="s">
        <v>251</v>
      </c>
      <c r="O356" s="72"/>
    </row>
    <row r="357" spans="1:15" s="9" customFormat="1" ht="52.5" customHeight="1">
      <c r="A357" s="33">
        <v>34</v>
      </c>
      <c r="B357" s="67" t="s">
        <v>1241</v>
      </c>
      <c r="C357" s="31" t="s">
        <v>1242</v>
      </c>
      <c r="D357" s="69" t="s">
        <v>1243</v>
      </c>
      <c r="E357" s="33" t="s">
        <v>25</v>
      </c>
      <c r="F357" s="33" t="s">
        <v>42</v>
      </c>
      <c r="G357" s="33">
        <v>2000</v>
      </c>
      <c r="H357" s="33">
        <v>3000</v>
      </c>
      <c r="I357" s="33"/>
      <c r="J357" s="33"/>
      <c r="K357" s="33"/>
      <c r="L357" s="33" t="s">
        <v>1244</v>
      </c>
      <c r="M357" s="33" t="s">
        <v>1245</v>
      </c>
      <c r="N357" s="33" t="s">
        <v>251</v>
      </c>
      <c r="O357" s="72"/>
    </row>
    <row r="358" spans="1:15" s="4" customFormat="1" ht="25.5" customHeight="1">
      <c r="A358" s="29" t="s">
        <v>1246</v>
      </c>
      <c r="B358" s="30" t="s">
        <v>1247</v>
      </c>
      <c r="C358" s="31">
        <v>10</v>
      </c>
      <c r="D358" s="32">
        <f>SUM(D359:D368)</f>
        <v>1167841</v>
      </c>
      <c r="E358" s="29"/>
      <c r="F358" s="29"/>
      <c r="G358" s="29"/>
      <c r="H358" s="32">
        <f>SUM(H359:H368)</f>
        <v>168400</v>
      </c>
      <c r="I358" s="29"/>
      <c r="J358" s="29"/>
      <c r="K358" s="29"/>
      <c r="L358" s="29"/>
      <c r="M358" s="29"/>
      <c r="N358" s="29"/>
      <c r="O358" s="59"/>
    </row>
    <row r="359" spans="1:15" s="5" customFormat="1" ht="66" customHeight="1">
      <c r="A359" s="33">
        <v>1</v>
      </c>
      <c r="B359" s="34" t="s">
        <v>1248</v>
      </c>
      <c r="C359" s="34" t="s">
        <v>1249</v>
      </c>
      <c r="D359" s="35">
        <v>300000</v>
      </c>
      <c r="E359" s="35" t="s">
        <v>25</v>
      </c>
      <c r="F359" s="36" t="s">
        <v>347</v>
      </c>
      <c r="G359" s="29">
        <v>0</v>
      </c>
      <c r="H359" s="29">
        <v>50000</v>
      </c>
      <c r="I359" s="60"/>
      <c r="J359" s="60"/>
      <c r="K359" s="60"/>
      <c r="L359" s="29" t="s">
        <v>1250</v>
      </c>
      <c r="M359" s="33" t="s">
        <v>1251</v>
      </c>
      <c r="N359" s="33" t="s">
        <v>29</v>
      </c>
      <c r="O359" s="61"/>
    </row>
    <row r="360" spans="1:15" s="3" customFormat="1" ht="36.75" customHeight="1">
      <c r="A360" s="33">
        <v>2</v>
      </c>
      <c r="B360" s="31" t="s">
        <v>1252</v>
      </c>
      <c r="C360" s="31" t="s">
        <v>1253</v>
      </c>
      <c r="D360" s="33">
        <v>96753</v>
      </c>
      <c r="E360" s="33" t="s">
        <v>25</v>
      </c>
      <c r="F360" s="33" t="s">
        <v>42</v>
      </c>
      <c r="G360" s="33">
        <v>19100</v>
      </c>
      <c r="H360" s="33">
        <v>15000</v>
      </c>
      <c r="I360" s="33"/>
      <c r="J360" s="33"/>
      <c r="K360" s="33"/>
      <c r="L360" s="33" t="s">
        <v>1254</v>
      </c>
      <c r="M360" s="33" t="s">
        <v>370</v>
      </c>
      <c r="N360" s="33" t="s">
        <v>79</v>
      </c>
      <c r="O360" s="58"/>
    </row>
    <row r="361" spans="1:15" s="3" customFormat="1" ht="81.75" customHeight="1">
      <c r="A361" s="33">
        <v>3</v>
      </c>
      <c r="B361" s="43" t="s">
        <v>1255</v>
      </c>
      <c r="C361" s="43" t="s">
        <v>1256</v>
      </c>
      <c r="D361" s="44">
        <v>200000</v>
      </c>
      <c r="E361" s="44" t="s">
        <v>300</v>
      </c>
      <c r="F361" s="44" t="s">
        <v>175</v>
      </c>
      <c r="G361" s="44">
        <v>0</v>
      </c>
      <c r="H361" s="44">
        <v>20000</v>
      </c>
      <c r="I361" s="85"/>
      <c r="J361" s="85"/>
      <c r="K361" s="85"/>
      <c r="L361" s="44" t="s">
        <v>77</v>
      </c>
      <c r="M361" s="44" t="s">
        <v>498</v>
      </c>
      <c r="N361" s="44" t="s">
        <v>125</v>
      </c>
      <c r="O361" s="58"/>
    </row>
    <row r="362" spans="1:15" s="1" customFormat="1" ht="37.5" customHeight="1">
      <c r="A362" s="33">
        <v>4</v>
      </c>
      <c r="B362" s="31" t="s">
        <v>1257</v>
      </c>
      <c r="C362" s="31" t="s">
        <v>1258</v>
      </c>
      <c r="D362" s="39">
        <v>24800</v>
      </c>
      <c r="E362" s="33" t="s">
        <v>25</v>
      </c>
      <c r="F362" s="33" t="s">
        <v>42</v>
      </c>
      <c r="G362" s="44">
        <v>2800</v>
      </c>
      <c r="H362" s="29">
        <v>3000</v>
      </c>
      <c r="I362" s="33"/>
      <c r="J362" s="33"/>
      <c r="K362" s="33"/>
      <c r="L362" s="33" t="s">
        <v>33</v>
      </c>
      <c r="M362" s="33" t="s">
        <v>1259</v>
      </c>
      <c r="N362" s="33" t="s">
        <v>158</v>
      </c>
      <c r="O362" s="55"/>
    </row>
    <row r="363" spans="1:15" s="3" customFormat="1" ht="90.75" customHeight="1">
      <c r="A363" s="33">
        <v>5</v>
      </c>
      <c r="B363" s="31" t="s">
        <v>1260</v>
      </c>
      <c r="C363" s="31" t="s">
        <v>1261</v>
      </c>
      <c r="D363" s="33">
        <v>300000</v>
      </c>
      <c r="E363" s="33" t="s">
        <v>25</v>
      </c>
      <c r="F363" s="33" t="s">
        <v>301</v>
      </c>
      <c r="G363" s="33">
        <v>48000</v>
      </c>
      <c r="H363" s="44">
        <v>10400</v>
      </c>
      <c r="I363" s="33"/>
      <c r="J363" s="33"/>
      <c r="K363" s="33"/>
      <c r="L363" s="33" t="s">
        <v>1262</v>
      </c>
      <c r="M363" s="33" t="s">
        <v>1031</v>
      </c>
      <c r="N363" s="33" t="s">
        <v>178</v>
      </c>
      <c r="O363" s="58"/>
    </row>
    <row r="364" spans="1:15" s="4" customFormat="1" ht="63" customHeight="1">
      <c r="A364" s="33">
        <v>6</v>
      </c>
      <c r="B364" s="31" t="s">
        <v>1263</v>
      </c>
      <c r="C364" s="31" t="s">
        <v>1264</v>
      </c>
      <c r="D364" s="33">
        <v>110000</v>
      </c>
      <c r="E364" s="33" t="s">
        <v>25</v>
      </c>
      <c r="F364" s="33" t="s">
        <v>111</v>
      </c>
      <c r="G364" s="33">
        <v>0</v>
      </c>
      <c r="H364" s="33">
        <v>44000</v>
      </c>
      <c r="I364" s="52"/>
      <c r="J364" s="52"/>
      <c r="K364" s="52"/>
      <c r="L364" s="33" t="s">
        <v>1265</v>
      </c>
      <c r="M364" s="33" t="s">
        <v>1027</v>
      </c>
      <c r="N364" s="33" t="s">
        <v>178</v>
      </c>
      <c r="O364" s="59"/>
    </row>
    <row r="365" spans="1:15" s="3" customFormat="1" ht="63.75" customHeight="1">
      <c r="A365" s="33">
        <v>7</v>
      </c>
      <c r="B365" s="50" t="s">
        <v>1266</v>
      </c>
      <c r="C365" s="50" t="s">
        <v>1267</v>
      </c>
      <c r="D365" s="51">
        <v>32288</v>
      </c>
      <c r="E365" s="51" t="s">
        <v>1268</v>
      </c>
      <c r="F365" s="33" t="s">
        <v>85</v>
      </c>
      <c r="G365" s="33">
        <v>12121</v>
      </c>
      <c r="H365" s="52">
        <v>3000</v>
      </c>
      <c r="I365" s="33"/>
      <c r="J365" s="33"/>
      <c r="K365" s="33"/>
      <c r="L365" s="33" t="s">
        <v>1269</v>
      </c>
      <c r="M365" s="33" t="s">
        <v>1270</v>
      </c>
      <c r="N365" s="29" t="s">
        <v>217</v>
      </c>
      <c r="O365" s="58"/>
    </row>
    <row r="366" spans="1:15" s="3" customFormat="1" ht="61.5" customHeight="1">
      <c r="A366" s="33">
        <v>8</v>
      </c>
      <c r="B366" s="31" t="s">
        <v>1271</v>
      </c>
      <c r="C366" s="31" t="s">
        <v>1272</v>
      </c>
      <c r="D366" s="33">
        <v>35000</v>
      </c>
      <c r="E366" s="33" t="s">
        <v>25</v>
      </c>
      <c r="F366" s="33" t="s">
        <v>85</v>
      </c>
      <c r="G366" s="33">
        <v>4655</v>
      </c>
      <c r="H366" s="33">
        <v>3000</v>
      </c>
      <c r="I366" s="33"/>
      <c r="J366" s="33"/>
      <c r="K366" s="33"/>
      <c r="L366" s="33" t="s">
        <v>1273</v>
      </c>
      <c r="M366" s="33" t="s">
        <v>1274</v>
      </c>
      <c r="N366" s="33" t="s">
        <v>242</v>
      </c>
      <c r="O366" s="58"/>
    </row>
    <row r="367" spans="1:15" s="9" customFormat="1" ht="46.5" customHeight="1">
      <c r="A367" s="33">
        <v>9</v>
      </c>
      <c r="B367" s="31" t="s">
        <v>1275</v>
      </c>
      <c r="C367" s="31" t="s">
        <v>1276</v>
      </c>
      <c r="D367" s="39">
        <v>29000</v>
      </c>
      <c r="E367" s="33" t="s">
        <v>25</v>
      </c>
      <c r="F367" s="33" t="s">
        <v>42</v>
      </c>
      <c r="G367" s="33">
        <v>2500</v>
      </c>
      <c r="H367" s="33">
        <v>5000</v>
      </c>
      <c r="I367" s="33"/>
      <c r="J367" s="33"/>
      <c r="K367" s="33"/>
      <c r="L367" s="33" t="s">
        <v>1277</v>
      </c>
      <c r="M367" s="33" t="s">
        <v>1278</v>
      </c>
      <c r="N367" s="33" t="s">
        <v>251</v>
      </c>
      <c r="O367" s="72"/>
    </row>
    <row r="368" spans="1:15" s="9" customFormat="1" ht="48.75" customHeight="1">
      <c r="A368" s="33">
        <v>10</v>
      </c>
      <c r="B368" s="31" t="s">
        <v>1279</v>
      </c>
      <c r="C368" s="31" t="s">
        <v>1280</v>
      </c>
      <c r="D368" s="33">
        <v>40000</v>
      </c>
      <c r="E368" s="33" t="s">
        <v>25</v>
      </c>
      <c r="F368" s="33" t="s">
        <v>175</v>
      </c>
      <c r="G368" s="33">
        <v>0</v>
      </c>
      <c r="H368" s="33">
        <v>15000</v>
      </c>
      <c r="I368" s="33"/>
      <c r="J368" s="33"/>
      <c r="K368" s="33"/>
      <c r="L368" s="33" t="s">
        <v>1281</v>
      </c>
      <c r="M368" s="33" t="s">
        <v>1282</v>
      </c>
      <c r="N368" s="33" t="s">
        <v>251</v>
      </c>
      <c r="O368" s="72"/>
    </row>
  </sheetData>
  <sheetProtection/>
  <mergeCells count="29">
    <mergeCell ref="N4:N6"/>
    <mergeCell ref="H201:H203"/>
    <mergeCell ref="I5:I6"/>
    <mergeCell ref="J5:J6"/>
    <mergeCell ref="K5:K6"/>
    <mergeCell ref="L5:L6"/>
    <mergeCell ref="D166:D167"/>
    <mergeCell ref="E5:E6"/>
    <mergeCell ref="F5:F6"/>
    <mergeCell ref="F166:F167"/>
    <mergeCell ref="G5:G6"/>
    <mergeCell ref="G166:G167"/>
    <mergeCell ref="A8:B8"/>
    <mergeCell ref="A115:B115"/>
    <mergeCell ref="A160:B160"/>
    <mergeCell ref="A4:A6"/>
    <mergeCell ref="A166:A167"/>
    <mergeCell ref="B4:B6"/>
    <mergeCell ref="B166:B167"/>
    <mergeCell ref="A1:B1"/>
    <mergeCell ref="A2:N2"/>
    <mergeCell ref="M3:N3"/>
    <mergeCell ref="C4:G4"/>
    <mergeCell ref="H4:L4"/>
    <mergeCell ref="A7:C7"/>
    <mergeCell ref="C5:C6"/>
    <mergeCell ref="D5:D6"/>
    <mergeCell ref="H5:H6"/>
    <mergeCell ref="M4:M6"/>
  </mergeCells>
  <conditionalFormatting sqref="B56">
    <cfRule type="expression" priority="1" dxfId="38" stopIfTrue="1">
      <formula>AND(COUNTIF($B$56:$B$56,B56)&gt;1,NOT(ISBLANK(B56)))</formula>
    </cfRule>
  </conditionalFormatting>
  <conditionalFormatting sqref="B60">
    <cfRule type="expression" priority="2" dxfId="38" stopIfTrue="1">
      <formula>AND(COUNTIF($B$60:$B$60,B60)&gt;1,NOT(ISBLANK(B60)))</formula>
    </cfRule>
  </conditionalFormatting>
  <conditionalFormatting sqref="C64">
    <cfRule type="expression" priority="3" dxfId="3" stopIfTrue="1">
      <formula>AND(COUNTIF($C$64:$C$64,C64)&gt;1,NOT(ISBLANK(C64)))</formula>
    </cfRule>
    <cfRule type="expression" priority="4" dxfId="3" stopIfTrue="1">
      <formula>AND(COUNTIF($C$64:$C$64,C64)&gt;1,NOT(ISBLANK(C64)))</formula>
    </cfRule>
  </conditionalFormatting>
  <conditionalFormatting sqref="B65">
    <cfRule type="expression" priority="5" dxfId="3" stopIfTrue="1">
      <formula>AND(COUNTIF($B$65:$B$65,B65)&gt;1,NOT(ISBLANK(B65)))</formula>
    </cfRule>
  </conditionalFormatting>
  <conditionalFormatting sqref="B66">
    <cfRule type="expression" priority="6" dxfId="3" stopIfTrue="1">
      <formula>AND(COUNTIF($B$66:$B$66,B66)&gt;1,NOT(ISBLANK(B66)))</formula>
    </cfRule>
    <cfRule type="expression" priority="7" dxfId="3" stopIfTrue="1">
      <formula>AND(COUNTIF($B$66:$B$66,B66)&gt;1,NOT(ISBLANK(B66)))</formula>
    </cfRule>
  </conditionalFormatting>
  <conditionalFormatting sqref="B67">
    <cfRule type="expression" priority="8" dxfId="3" stopIfTrue="1">
      <formula>AND(COUNTIF($B$67:$B$67,B67)&gt;1,NOT(ISBLANK(B67)))</formula>
    </cfRule>
    <cfRule type="expression" priority="9" dxfId="3" stopIfTrue="1">
      <formula>AND(COUNTIF(#REF!,B67)+COUNTIF(#REF!,B67)&gt;1,NOT(ISBLANK(B67)))</formula>
    </cfRule>
    <cfRule type="expression" priority="10" dxfId="39" stopIfTrue="1">
      <formula>FIND("合计",B67)</formula>
    </cfRule>
  </conditionalFormatting>
  <conditionalFormatting sqref="C93">
    <cfRule type="expression" priority="11" dxfId="3" stopIfTrue="1">
      <formula>AND(COUNTIF($C$93:$C$93,C93)&gt;1,NOT(ISBLANK(C93)))</formula>
    </cfRule>
    <cfRule type="expression" priority="12" dxfId="3" stopIfTrue="1">
      <formula>AND(COUNTIF($C$93:$C$93,C93)&gt;1,NOT(ISBLANK(C93)))</formula>
    </cfRule>
  </conditionalFormatting>
  <conditionalFormatting sqref="B153">
    <cfRule type="expression" priority="13" dxfId="3" stopIfTrue="1">
      <formula>AND(COUNTIF($B$153:$B$153,B153)&gt;1,NOT(ISBLANK(B153)))</formula>
    </cfRule>
  </conditionalFormatting>
  <conditionalFormatting sqref="B183">
    <cfRule type="expression" priority="14" dxfId="3" stopIfTrue="1">
      <formula>AND(COUNTIF($B$183:$B$183,B183)&gt;1,NOT(ISBLANK(B183)))</formula>
    </cfRule>
    <cfRule type="expression" priority="15" dxfId="39" stopIfTrue="1">
      <formula>FIND("合计",B183)</formula>
    </cfRule>
  </conditionalFormatting>
  <conditionalFormatting sqref="B197">
    <cfRule type="expression" priority="16" dxfId="3" stopIfTrue="1">
      <formula>AND(COUNTIF($B$197:$B$197,B197)&gt;1,NOT(ISBLANK(B197)))</formula>
    </cfRule>
    <cfRule type="expression" priority="17" dxfId="38" stopIfTrue="1">
      <formula>AND(COUNTIF($B$197:$B$197,B197)&gt;1,NOT(ISBLANK(B197)))</formula>
    </cfRule>
    <cfRule type="expression" priority="18" dxfId="39" stopIfTrue="1">
      <formula>FIND("合计",B197)</formula>
    </cfRule>
  </conditionalFormatting>
  <conditionalFormatting sqref="B198">
    <cfRule type="expression" priority="40" dxfId="3" stopIfTrue="1">
      <formula>AND(COUNTIF($B$198:$B$198,B198)&gt;1,NOT(ISBLANK(B198)))</formula>
    </cfRule>
  </conditionalFormatting>
  <conditionalFormatting sqref="B309">
    <cfRule type="duplicateValues" priority="19" dxfId="3" stopIfTrue="1">
      <formula>AND(COUNTIF($B$309:$B$309,B309)&gt;1,NOT(ISBLANK(B309)))</formula>
    </cfRule>
  </conditionalFormatting>
  <conditionalFormatting sqref="B312">
    <cfRule type="duplicateValues" priority="20" dxfId="3" stopIfTrue="1">
      <formula>AND(COUNTIF($B$312:$B$312,B312)&gt;1,NOT(ISBLANK(B312)))</formula>
    </cfRule>
  </conditionalFormatting>
  <conditionalFormatting sqref="B313">
    <cfRule type="duplicateValues" priority="21" dxfId="3" stopIfTrue="1">
      <formula>AND(COUNTIF($B$313:$B$313,B313)&gt;1,NOT(ISBLANK(B313)))</formula>
    </cfRule>
  </conditionalFormatting>
  <conditionalFormatting sqref="B314">
    <cfRule type="duplicateValues" priority="22" dxfId="3" stopIfTrue="1">
      <formula>AND(COUNTIF($B$314:$B$314,B314)&gt;1,NOT(ISBLANK(B314)))</formula>
    </cfRule>
  </conditionalFormatting>
  <conditionalFormatting sqref="B315">
    <cfRule type="duplicateValues" priority="23" dxfId="3" stopIfTrue="1">
      <formula>AND(COUNTIF($B$315:$B$315,B315)&gt;1,NOT(ISBLANK(B315)))</formula>
    </cfRule>
  </conditionalFormatting>
  <conditionalFormatting sqref="B316">
    <cfRule type="duplicateValues" priority="41" dxfId="3" stopIfTrue="1">
      <formula>AND(COUNTIF($B$316:$B$316,B316)&gt;1,NOT(ISBLANK(B316)))</formula>
    </cfRule>
  </conditionalFormatting>
  <conditionalFormatting sqref="B355">
    <cfRule type="expression" priority="30" dxfId="3" stopIfTrue="1">
      <formula>AND(COUNTIF($B$355:$B$355,B355)&gt;1,NOT(ISBLANK(B355)))</formula>
    </cfRule>
  </conditionalFormatting>
  <conditionalFormatting sqref="B13:B20">
    <cfRule type="expression" priority="32" dxfId="38" stopIfTrue="1">
      <formula>AND(COUNTIF($B$246:$B$305,B13)+COUNTIF($B$24:$B$28,B13)+COUNTIF($B$2:$B$6,B13)+COUNTIF($B$206:$B$240,B13)+COUNTIF($B$32:$B$56,B13)+COUNTIF($B$59:$B$69,B13)+COUNTIF($B$307:$B$320,B13)+COUNTIF($B$73:$B$204,B13)+COUNTIF($B$8:$B$22,B13)+COUNTIF($B$242:$B$244,B13)+COUNTIF($B$322:$B$328,B13)+COUNTIF($B$331:$B$65534,B13)&gt;1,NOT(ISBLANK(B13)))</formula>
    </cfRule>
  </conditionalFormatting>
  <conditionalFormatting sqref="C66:C67">
    <cfRule type="expression" priority="33" dxfId="3" stopIfTrue="1">
      <formula>AND(COUNTIF($C$66:$C$67,C66)&gt;1,NOT(ISBLANK(C66)))</formula>
    </cfRule>
    <cfRule type="expression" priority="34" dxfId="3" stopIfTrue="1">
      <formula>AND(COUNTIF($C$66:$C$67,C66)&gt;1,NOT(ISBLANK(C66)))</formula>
    </cfRule>
  </conditionalFormatting>
  <conditionalFormatting sqref="B73:B203 B245:B319 B24:B28 B2:B6 B205:B239 B32:B56 B59:B69 B8:B12 B241:B243 B321:B327 B330:B65536 B244:N244">
    <cfRule type="expression" priority="31" dxfId="38" stopIfTrue="1">
      <formula>AND(COUNTIF($B$245:$B$304,B2)+COUNTIF($B$24:$B$28,B2)+COUNTIF($B$2:$B$6,B2)+COUNTIF($B$205:$B$239,B2)+COUNTIF($B$32:$B$56,B2)+COUNTIF($B$59:$B$69,B2)+COUNTIF($B$306:$B$319,B2)+COUNTIF($B$73:$B$203,B2)+COUNTIF($B$8:$B$22,B2)+COUNTIF($B$241:$B$243,B2)+COUNTIF($B$321:$B$327,B2)+COUNTIF($B$330:$B$65533,B2)&gt;1,NOT(ISBLANK(B2)))</formula>
    </cfRule>
  </conditionalFormatting>
  <conditionalFormatting sqref="B112:F113 B93:F93 B366:K366 M366:N366 I112:N113 B318:F318 I318:N318 G216:G217 G228:G232 M228:M232 G354 M354:N354">
    <cfRule type="expression" priority="36" dxfId="39" stopIfTrue="1">
      <formula>FIND("合计",B93)</formula>
    </cfRule>
    <cfRule type="expression" priority="37" dxfId="39" stopIfTrue="1">
      <formula>FIND("合计",B93)</formula>
    </cfRule>
  </conditionalFormatting>
  <conditionalFormatting sqref="B330:D330">
    <cfRule type="expression" priority="67" dxfId="3" stopIfTrue="1">
      <formula>AND(COUNTIF($B$532:$D$532,B330)+COUNTIF($F$532:$F$532,B330)+COUNTIF($G$532:$L$532,B330)+COUNTIF(#REF!,B330)&gt;1,NOT(ISBLANK(B330)))</formula>
    </cfRule>
    <cfRule type="expression" priority="68" dxfId="3" stopIfTrue="1">
      <formula>AND(COUNTIF($B$532:$D$532,B330)+COUNTIF($F$532:$F$532,B330)+COUNTIF($G$532:$L$532,B330)+COUNTIF(#REF!,B330)&gt;1,NOT(ISBLANK(B330)))</formula>
    </cfRule>
    <cfRule type="expression" priority="69" dxfId="3" stopIfTrue="1">
      <formula>AND(COUNTIF($B$532:$D$532,B330)+COUNTIF($F$532:$F$532,B330)+COUNTIF($G$532:$L$532,B330)+COUNTIF(#REF!,B330)&gt;1,NOT(ISBLANK(B330)))</formula>
    </cfRule>
  </conditionalFormatting>
  <conditionalFormatting sqref="C38:D39 H38:K39">
    <cfRule type="expression" priority="87" dxfId="38" stopIfTrue="1">
      <formula>AND(COUNTIF($C$38:$D$39,C38)+COUNTIF($H$38:$K$39,C38)+COUNTIF(#REF!,C38)&gt;1,NOT(ISBLANK(C38)))</formula>
    </cfRule>
  </conditionalFormatting>
  <conditionalFormatting sqref="D268 H268:K268">
    <cfRule type="expression" priority="117" dxfId="38" stopIfTrue="1">
      <formula>AND(COUNTIF($C$268:$D$268,D268)+COUNTIF($H$268:$K$268,D268)+COUNTIF(#REF!,D268)&gt;1,NOT(ISBLANK(D268)))</formula>
    </cfRule>
  </conditionalFormatting>
  <conditionalFormatting sqref="D269 H269:K269">
    <cfRule type="expression" priority="119" dxfId="38" stopIfTrue="1">
      <formula>AND(COUNTIF($C$269:$D$269,D269)+COUNTIF($H$269:$K$269,D269)+COUNTIF(#REF!,D269)&gt;1,NOT(ISBLANK(D269)))</formula>
    </cfRule>
  </conditionalFormatting>
  <dataValidations count="1">
    <dataValidation errorStyle="warning" type="custom" allowBlank="1" showErrorMessage="1" errorTitle="拒绝重复输入" error="当前输入的内容，与本区域的其他单元格内容重复。" sqref="B23:C23 B220:C224 B330:C331 B216:C217 B333:C334 B345:C345 B326:C326 B321:C321 B319:C319 B198:C198 B197 B183:C183 B153:C153 B114:C114 B98:C98 B73:C73 B69:C69 B67:C67 C66 B65:C65">
      <formula1>COUNTIF($B:$C,B23)&lt;2</formula1>
    </dataValidation>
  </dataValidations>
  <printOptions/>
  <pageMargins left="0.5902777777777778" right="0.5902777777777778" top="0.66875" bottom="0.66875" header="0.5118055555555555" footer="0.39305555555555555"/>
  <pageSetup firstPageNumber="4" useFirstPageNumber="1" horizontalDpi="600" verticalDpi="600" orientation="landscape" paperSize="9" scale="70"/>
  <headerFooter>
    <oddFooter>&amp;C—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陈震伟</cp:lastModifiedBy>
  <cp:lastPrinted>2019-01-07T11:47:24Z</cp:lastPrinted>
  <dcterms:created xsi:type="dcterms:W3CDTF">2018-01-03T07:33:00Z</dcterms:created>
  <dcterms:modified xsi:type="dcterms:W3CDTF">2019-03-21T01:02:08Z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  <property fmtid="{D5CDD505-2E9C-101B-9397-08002B2CF9AE}" pid="3" name="KSORubyTemplateID">
    <vt:lpwstr>11</vt:lpwstr>
  </property>
</Properties>
</file>